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30" windowWidth="20370" windowHeight="10695"/>
  </bookViews>
  <sheets>
    <sheet name="Раскрытие информации " sheetId="1" r:id="rId1"/>
  </sheets>
  <definedNames>
    <definedName name="_xlnm.Print_Area" localSheetId="0">'Раскрытие информации '!$A$1:$S$24</definedName>
  </definedNames>
  <calcPr calcId="145621"/>
</workbook>
</file>

<file path=xl/calcChain.xml><?xml version="1.0" encoding="utf-8"?>
<calcChain xmlns="http://schemas.openxmlformats.org/spreadsheetml/2006/main">
  <c r="C14" i="1" l="1"/>
  <c r="A20" i="1" l="1"/>
  <c r="A21" i="1"/>
  <c r="A22" i="1" s="1"/>
  <c r="C21" i="1" l="1"/>
  <c r="C20" i="1" l="1"/>
  <c r="C19" i="1" l="1"/>
  <c r="C15" i="1" l="1"/>
  <c r="C18" i="1" l="1"/>
  <c r="C16" i="1" l="1"/>
  <c r="C10" i="1"/>
  <c r="C8" i="1"/>
  <c r="O23" i="1"/>
  <c r="N23" i="1"/>
  <c r="M23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S23" i="1"/>
  <c r="R23" i="1"/>
  <c r="Q23" i="1"/>
  <c r="P23" i="1"/>
  <c r="L23" i="1"/>
  <c r="K23" i="1"/>
  <c r="J23" i="1"/>
  <c r="I23" i="1"/>
  <c r="H23" i="1"/>
  <c r="G23" i="1"/>
  <c r="C7" i="1" l="1"/>
  <c r="C11" i="1"/>
  <c r="C13" i="1"/>
  <c r="C17" i="1"/>
  <c r="E23" i="1"/>
  <c r="D23" i="1"/>
  <c r="F23" i="1"/>
  <c r="C6" i="1"/>
  <c r="C9" i="1"/>
  <c r="C12" i="1"/>
  <c r="C22" i="1"/>
  <c r="C23" i="1" l="1"/>
</calcChain>
</file>

<file path=xl/sharedStrings.xml><?xml version="1.0" encoding="utf-8"?>
<sst xmlns="http://schemas.openxmlformats.org/spreadsheetml/2006/main" count="43" uniqueCount="30">
  <si>
    <t>№ п/п</t>
  </si>
  <si>
    <t>Наименование сетевой организации</t>
  </si>
  <si>
    <t>ВСЕГО</t>
  </si>
  <si>
    <t>ИТОГО</t>
  </si>
  <si>
    <t>Прочие</t>
  </si>
  <si>
    <t>Население</t>
  </si>
  <si>
    <t>ВН</t>
  </si>
  <si>
    <t>СН1</t>
  </si>
  <si>
    <t>СН2</t>
  </si>
  <si>
    <t>НН</t>
  </si>
  <si>
    <t>ОАО "РЖД"</t>
  </si>
  <si>
    <t>ООО "Ветта-Инвест"</t>
  </si>
  <si>
    <t>ФГАОУ ВПО УрФУ имени первого Президента России Б.Н. Ельцина</t>
  </si>
  <si>
    <t>ООО "УК Новая территория""</t>
  </si>
  <si>
    <t>ООО "Энергошаля"</t>
  </si>
  <si>
    <t>ОАО "Объединенная Энергетическая Компания"</t>
  </si>
  <si>
    <t>ПАО "Аэропорт "Кольцово"</t>
  </si>
  <si>
    <t>АО "Уральские электрические сети"</t>
  </si>
  <si>
    <t>ООО "Электросетевая компания"</t>
  </si>
  <si>
    <t>АО «ЭлектроСетеваяКомпания»</t>
  </si>
  <si>
    <t>АО "Облкоммунэнерго"</t>
  </si>
  <si>
    <t>ОАО "МРСК Урала"</t>
  </si>
  <si>
    <t>АО "ЕЭСК"</t>
  </si>
  <si>
    <t>АО "Оборонэнерго"</t>
  </si>
  <si>
    <t>Полезный отпуск электроэнергии потребителям гарантирующего поставщика - АО "ЕЭнС" в разрезе сетевых организаций, тыс. кВтч</t>
  </si>
  <si>
    <t>Потери в сетях ТСО</t>
  </si>
  <si>
    <t>ООО "ЭСК "Рост"</t>
  </si>
  <si>
    <t>ООО "Режевские электрические сети"</t>
  </si>
  <si>
    <t>ООО "Энергоплюс"</t>
  </si>
  <si>
    <t>Декабрь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</si>
</sst>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_р_._-;\-* #,##0_р_._-;_-* &quot;-&quot;_р_._-;_-@_-"/>
    <numFmt numFmtId="165" formatCode="_-* #,##0.00_р_._-;\-* #,##0.00_р_._-;_-* &quot;-&quot;??_р_._-;_-@_-"/>
    <numFmt numFmtId="166" formatCode="#,##0.000"/>
    <numFmt numFmtId="167" formatCode="0.000"/>
    <numFmt numFmtId="168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33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0" fontId="6" fillId="2" borderId="0" xfId="0" applyFont="1" applyFill="1"/>
    <xf numFmtId="166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6" fontId="8" fillId="2" borderId="1" xfId="0" applyNumberFormat="1" applyFont="1" applyFill="1" applyBorder="1" applyAlignment="1">
      <alignment horizontal="center" vertical="center"/>
    </xf>
    <xf numFmtId="166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6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6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6" fontId="3" fillId="2" borderId="0" xfId="0" applyNumberFormat="1" applyFont="1" applyFill="1"/>
    <xf numFmtId="0" fontId="3" fillId="2" borderId="0" xfId="0" applyFont="1" applyFill="1" applyBorder="1"/>
    <xf numFmtId="166" fontId="11" fillId="2" borderId="0" xfId="0" applyNumberFormat="1" applyFont="1" applyFill="1" applyBorder="1" applyAlignment="1">
      <alignment horizontal="center" vertical="center" wrapText="1"/>
    </xf>
    <xf numFmtId="168" fontId="11" fillId="0" borderId="0" xfId="0" applyNumberFormat="1" applyFont="1" applyBorder="1" applyAlignment="1">
      <alignment horizontal="center" vertical="center" wrapText="1"/>
    </xf>
    <xf numFmtId="167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167" fontId="7" fillId="2" borderId="1" xfId="0" applyNumberFormat="1" applyFont="1" applyFill="1" applyBorder="1" applyAlignment="1">
      <alignment horizontal="center" vertical="center" wrapText="1" shrinkToFit="1"/>
    </xf>
    <xf numFmtId="49" fontId="4" fillId="0" borderId="0" xfId="0" applyNumberFormat="1" applyFont="1" applyBorder="1" applyAlignment="1">
      <alignment horizontal="right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29"/>
  <sheetViews>
    <sheetView tabSelected="1" zoomScale="90" zoomScaleNormal="90" zoomScaleSheetLayoutView="7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S22" sqref="S22"/>
    </sheetView>
  </sheetViews>
  <sheetFormatPr defaultRowHeight="12.75"/>
  <cols>
    <col min="1" max="1" width="9.140625" style="1"/>
    <col min="2" max="2" width="47.5703125" style="19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24</v>
      </c>
      <c r="R2" s="4"/>
      <c r="S2" s="27" t="s">
        <v>29</v>
      </c>
    </row>
    <row r="4" spans="1:19" s="5" customFormat="1" ht="22.5" customHeight="1">
      <c r="A4" s="29" t="s">
        <v>0</v>
      </c>
      <c r="B4" s="29" t="s">
        <v>1</v>
      </c>
      <c r="C4" s="31" t="s">
        <v>2</v>
      </c>
      <c r="D4" s="28" t="s">
        <v>3</v>
      </c>
      <c r="E4" s="28"/>
      <c r="F4" s="28"/>
      <c r="G4" s="28"/>
      <c r="H4" s="28" t="s">
        <v>4</v>
      </c>
      <c r="I4" s="28"/>
      <c r="J4" s="28"/>
      <c r="K4" s="28"/>
      <c r="L4" s="28" t="s">
        <v>25</v>
      </c>
      <c r="M4" s="28"/>
      <c r="N4" s="28"/>
      <c r="O4" s="28"/>
      <c r="P4" s="28" t="s">
        <v>5</v>
      </c>
      <c r="Q4" s="28"/>
      <c r="R4" s="28"/>
      <c r="S4" s="28"/>
    </row>
    <row r="5" spans="1:19" s="7" customFormat="1" ht="27.75" customHeight="1">
      <c r="A5" s="30"/>
      <c r="B5" s="30"/>
      <c r="C5" s="32"/>
      <c r="D5" s="6" t="s">
        <v>6</v>
      </c>
      <c r="E5" s="6" t="s">
        <v>7</v>
      </c>
      <c r="F5" s="6" t="s">
        <v>8</v>
      </c>
      <c r="G5" s="6" t="s">
        <v>9</v>
      </c>
      <c r="H5" s="6" t="s">
        <v>6</v>
      </c>
      <c r="I5" s="6" t="s">
        <v>7</v>
      </c>
      <c r="J5" s="6" t="s">
        <v>8</v>
      </c>
      <c r="K5" s="6" t="s">
        <v>9</v>
      </c>
      <c r="L5" s="6" t="s">
        <v>6</v>
      </c>
      <c r="M5" s="6" t="s">
        <v>7</v>
      </c>
      <c r="N5" s="6" t="s">
        <v>8</v>
      </c>
      <c r="O5" s="6" t="s">
        <v>9</v>
      </c>
      <c r="P5" s="6" t="s">
        <v>6</v>
      </c>
      <c r="Q5" s="6" t="s">
        <v>7</v>
      </c>
      <c r="R5" s="6" t="s">
        <v>8</v>
      </c>
      <c r="S5" s="6" t="s">
        <v>9</v>
      </c>
    </row>
    <row r="6" spans="1:19" s="7" customFormat="1" ht="25.5" customHeight="1">
      <c r="A6" s="8">
        <v>1</v>
      </c>
      <c r="B6" s="9" t="s">
        <v>22</v>
      </c>
      <c r="C6" s="10">
        <f>SUM(D6:G6)</f>
        <v>545928.64839000092</v>
      </c>
      <c r="D6" s="11">
        <v>211088.79300000003</v>
      </c>
      <c r="E6" s="11">
        <v>10451.114999999998</v>
      </c>
      <c r="F6" s="11">
        <v>153305.69607000001</v>
      </c>
      <c r="G6" s="11">
        <v>171083.04432000092</v>
      </c>
      <c r="H6" s="11">
        <v>120469.71800000004</v>
      </c>
      <c r="I6" s="11">
        <v>10357.048999999997</v>
      </c>
      <c r="J6" s="11">
        <v>114819.97688999999</v>
      </c>
      <c r="K6" s="11">
        <v>43271.835010001072</v>
      </c>
      <c r="L6" s="13">
        <v>90427.428</v>
      </c>
      <c r="M6" s="14">
        <v>0</v>
      </c>
      <c r="N6" s="14">
        <v>0</v>
      </c>
      <c r="O6" s="14">
        <v>0</v>
      </c>
      <c r="P6" s="11">
        <v>191.64699999999999</v>
      </c>
      <c r="Q6" s="11">
        <v>94.065999999999988</v>
      </c>
      <c r="R6" s="11">
        <v>38485.71918</v>
      </c>
      <c r="S6" s="11">
        <v>127811.20930999985</v>
      </c>
    </row>
    <row r="7" spans="1:19" s="7" customFormat="1" ht="25.5" customHeight="1">
      <c r="A7" s="8">
        <v>2</v>
      </c>
      <c r="B7" s="9" t="s">
        <v>20</v>
      </c>
      <c r="C7" s="10">
        <f t="shared" ref="C7:C15" si="0">SUM(D7:G7)</f>
        <v>2660.4317900000001</v>
      </c>
      <c r="D7" s="11">
        <v>150.99</v>
      </c>
      <c r="E7" s="12">
        <v>0</v>
      </c>
      <c r="F7" s="11">
        <v>1222.511</v>
      </c>
      <c r="G7" s="11">
        <v>1286.9307900000001</v>
      </c>
      <c r="H7" s="14">
        <v>0</v>
      </c>
      <c r="I7" s="14">
        <v>0</v>
      </c>
      <c r="J7" s="13">
        <v>1063.6559999999999</v>
      </c>
      <c r="K7" s="13">
        <v>794.73099999999999</v>
      </c>
      <c r="L7" s="13">
        <v>150.99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3">
        <v>158.85499999999999</v>
      </c>
      <c r="S7" s="13">
        <v>492.19979000000012</v>
      </c>
    </row>
    <row r="8" spans="1:19" s="7" customFormat="1" ht="25.5" customHeight="1">
      <c r="A8" s="8">
        <f t="shared" ref="A8:A22" si="1">A7+1</f>
        <v>3</v>
      </c>
      <c r="B8" s="9" t="s">
        <v>10</v>
      </c>
      <c r="C8" s="10">
        <f t="shared" si="0"/>
        <v>5066.6350000000002</v>
      </c>
      <c r="D8" s="11">
        <v>3224.1290000000004</v>
      </c>
      <c r="E8" s="12">
        <v>0</v>
      </c>
      <c r="F8" s="11">
        <v>972.55899999999951</v>
      </c>
      <c r="G8" s="11">
        <v>869.94700000000034</v>
      </c>
      <c r="H8" s="13">
        <v>3074.6320000000005</v>
      </c>
      <c r="I8" s="14">
        <v>0</v>
      </c>
      <c r="J8" s="13">
        <v>892.1699999999995</v>
      </c>
      <c r="K8" s="13">
        <v>215.10300000000015</v>
      </c>
      <c r="L8" s="13">
        <v>149.49700000000001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3">
        <v>80.389000000000024</v>
      </c>
      <c r="S8" s="13">
        <v>654.84400000000016</v>
      </c>
    </row>
    <row r="9" spans="1:19" s="7" customFormat="1" ht="25.5" customHeight="1">
      <c r="A9" s="8">
        <f t="shared" si="1"/>
        <v>4</v>
      </c>
      <c r="B9" s="9" t="s">
        <v>11</v>
      </c>
      <c r="C9" s="10">
        <f t="shared" si="0"/>
        <v>2924.0340000000006</v>
      </c>
      <c r="D9" s="11">
        <v>668.82600000000002</v>
      </c>
      <c r="E9" s="12">
        <v>0</v>
      </c>
      <c r="F9" s="11">
        <v>688.952</v>
      </c>
      <c r="G9" s="11">
        <v>1566.2560000000003</v>
      </c>
      <c r="H9" s="13">
        <v>76.484000000000009</v>
      </c>
      <c r="I9" s="14">
        <v>0</v>
      </c>
      <c r="J9" s="13">
        <v>362.29700000000003</v>
      </c>
      <c r="K9" s="13">
        <v>235.50400000000013</v>
      </c>
      <c r="L9" s="13">
        <v>592.34199999999998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3">
        <v>326.65499999999997</v>
      </c>
      <c r="S9" s="13">
        <v>1330.7520000000002</v>
      </c>
    </row>
    <row r="10" spans="1:19" s="7" customFormat="1" ht="25.5" customHeight="1">
      <c r="A10" s="8">
        <f t="shared" si="1"/>
        <v>5</v>
      </c>
      <c r="B10" s="9" t="s">
        <v>16</v>
      </c>
      <c r="C10" s="10">
        <f t="shared" si="0"/>
        <v>332.81199999999995</v>
      </c>
      <c r="D10" s="12">
        <v>0</v>
      </c>
      <c r="E10" s="11">
        <v>93.435000000000002</v>
      </c>
      <c r="F10" s="11">
        <v>221.07699999999997</v>
      </c>
      <c r="G10" s="11">
        <v>18.3</v>
      </c>
      <c r="H10" s="14">
        <v>0</v>
      </c>
      <c r="I10" s="13">
        <v>93.435000000000002</v>
      </c>
      <c r="J10" s="13">
        <v>221.07699999999997</v>
      </c>
      <c r="K10" s="13">
        <v>15.510000000000002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25">
        <v>0</v>
      </c>
      <c r="S10" s="13">
        <v>2.79</v>
      </c>
    </row>
    <row r="11" spans="1:19" s="7" customFormat="1" ht="25.5" customHeight="1">
      <c r="A11" s="8">
        <f t="shared" si="1"/>
        <v>6</v>
      </c>
      <c r="B11" s="15" t="s">
        <v>12</v>
      </c>
      <c r="C11" s="10">
        <f>SUM(D11:G11)</f>
        <v>8874.6570000000029</v>
      </c>
      <c r="D11" s="11">
        <v>1527.59</v>
      </c>
      <c r="E11" s="11">
        <v>426.892</v>
      </c>
      <c r="F11" s="11">
        <v>2289.2430000000018</v>
      </c>
      <c r="G11" s="11">
        <v>4630.9320000000007</v>
      </c>
      <c r="H11" s="14">
        <v>0</v>
      </c>
      <c r="I11" s="13">
        <v>426.892</v>
      </c>
      <c r="J11" s="13">
        <v>2289.2430000000018</v>
      </c>
      <c r="K11" s="13">
        <v>2575.3669999999997</v>
      </c>
      <c r="L11" s="13">
        <v>1527.59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25">
        <v>0</v>
      </c>
      <c r="S11" s="13">
        <v>2055.5650000000014</v>
      </c>
    </row>
    <row r="12" spans="1:19" s="7" customFormat="1" ht="25.5" customHeight="1">
      <c r="A12" s="8">
        <f t="shared" si="1"/>
        <v>7</v>
      </c>
      <c r="B12" s="15" t="s">
        <v>19</v>
      </c>
      <c r="C12" s="10">
        <f t="shared" si="0"/>
        <v>10442.539999999999</v>
      </c>
      <c r="D12" s="11">
        <v>1858.4830000000002</v>
      </c>
      <c r="E12" s="12">
        <v>0</v>
      </c>
      <c r="F12" s="11">
        <v>2351.9419999999986</v>
      </c>
      <c r="G12" s="11">
        <v>6232.1149999999998</v>
      </c>
      <c r="H12" s="14">
        <v>0</v>
      </c>
      <c r="I12" s="14">
        <v>0</v>
      </c>
      <c r="J12" s="13">
        <v>2203.2909999999988</v>
      </c>
      <c r="K12" s="13">
        <v>1054.4660000000022</v>
      </c>
      <c r="L12" s="13">
        <v>1858.4830000000002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26">
        <v>148.65100000000001</v>
      </c>
      <c r="S12" s="13">
        <v>5177.6489999999976</v>
      </c>
    </row>
    <row r="13" spans="1:19" s="7" customFormat="1" ht="25.5" customHeight="1">
      <c r="A13" s="8">
        <f t="shared" si="1"/>
        <v>8</v>
      </c>
      <c r="B13" s="15" t="s">
        <v>27</v>
      </c>
      <c r="C13" s="10">
        <f t="shared" si="0"/>
        <v>854.73300000000029</v>
      </c>
      <c r="D13" s="12">
        <v>0</v>
      </c>
      <c r="E13" s="11">
        <v>0</v>
      </c>
      <c r="F13" s="11">
        <v>418.87700000000007</v>
      </c>
      <c r="G13" s="11">
        <v>435.85600000000022</v>
      </c>
      <c r="H13" s="14">
        <v>0</v>
      </c>
      <c r="I13" s="14">
        <v>0</v>
      </c>
      <c r="J13" s="13">
        <v>127.81</v>
      </c>
      <c r="K13" s="13">
        <v>179.96600000000024</v>
      </c>
      <c r="L13" s="14">
        <v>0</v>
      </c>
      <c r="M13" s="14">
        <v>0</v>
      </c>
      <c r="N13" s="13">
        <v>60.121000000000002</v>
      </c>
      <c r="O13" s="14">
        <v>0</v>
      </c>
      <c r="P13" s="14">
        <v>0</v>
      </c>
      <c r="Q13" s="14">
        <v>0</v>
      </c>
      <c r="R13" s="13">
        <v>230.94600000000003</v>
      </c>
      <c r="S13" s="13">
        <v>255.89</v>
      </c>
    </row>
    <row r="14" spans="1:19" s="7" customFormat="1" ht="25.5" customHeight="1">
      <c r="A14" s="8">
        <f t="shared" si="1"/>
        <v>9</v>
      </c>
      <c r="B14" s="15" t="s">
        <v>13</v>
      </c>
      <c r="C14" s="6">
        <f>SUM(D14:G14)</f>
        <v>1588.1119999999996</v>
      </c>
      <c r="D14" s="8">
        <v>0</v>
      </c>
      <c r="E14" s="8">
        <v>92.373000000000005</v>
      </c>
      <c r="F14" s="26">
        <v>788.99599999999964</v>
      </c>
      <c r="G14" s="26">
        <v>706.74299999999982</v>
      </c>
      <c r="H14" s="8">
        <v>0</v>
      </c>
      <c r="I14" s="26">
        <v>7.4859999999999998</v>
      </c>
      <c r="J14" s="26">
        <v>316.0349999999998</v>
      </c>
      <c r="K14" s="26">
        <v>198.56399999999985</v>
      </c>
      <c r="L14" s="8">
        <v>0</v>
      </c>
      <c r="M14" s="26">
        <v>84.887</v>
      </c>
      <c r="N14" s="25">
        <v>0</v>
      </c>
      <c r="O14" s="8">
        <v>0</v>
      </c>
      <c r="P14" s="8">
        <v>0</v>
      </c>
      <c r="Q14" s="8">
        <v>0</v>
      </c>
      <c r="R14" s="13">
        <v>472.96099999999984</v>
      </c>
      <c r="S14" s="26">
        <v>508.17899999999997</v>
      </c>
    </row>
    <row r="15" spans="1:19" s="7" customFormat="1" ht="25.5" customHeight="1">
      <c r="A15" s="8">
        <f t="shared" si="1"/>
        <v>10</v>
      </c>
      <c r="B15" s="15" t="s">
        <v>18</v>
      </c>
      <c r="C15" s="6">
        <f t="shared" si="0"/>
        <v>1232.2170000000001</v>
      </c>
      <c r="D15" s="8">
        <v>0</v>
      </c>
      <c r="E15" s="26">
        <v>0</v>
      </c>
      <c r="F15" s="26">
        <v>895.31399999999996</v>
      </c>
      <c r="G15" s="26">
        <v>336.90300000000008</v>
      </c>
      <c r="H15" s="8">
        <v>0</v>
      </c>
      <c r="I15" s="8">
        <v>0</v>
      </c>
      <c r="J15" s="26">
        <v>884.553</v>
      </c>
      <c r="K15" s="26">
        <v>80.742000000000061</v>
      </c>
      <c r="L15" s="8">
        <v>0</v>
      </c>
      <c r="M15" s="26">
        <v>0</v>
      </c>
      <c r="N15" s="25">
        <v>0</v>
      </c>
      <c r="O15" s="8">
        <v>0</v>
      </c>
      <c r="P15" s="8">
        <v>0</v>
      </c>
      <c r="Q15" s="8">
        <v>0</v>
      </c>
      <c r="R15" s="26">
        <v>10.761000000000001</v>
      </c>
      <c r="S15" s="26">
        <v>256.161</v>
      </c>
    </row>
    <row r="16" spans="1:19" s="7" customFormat="1" ht="25.5" customHeight="1">
      <c r="A16" s="8">
        <f t="shared" si="1"/>
        <v>11</v>
      </c>
      <c r="B16" s="15" t="s">
        <v>17</v>
      </c>
      <c r="C16" s="6">
        <f>SUM(D16:G16)</f>
        <v>1714.2389999999998</v>
      </c>
      <c r="D16" s="8">
        <v>0</v>
      </c>
      <c r="E16" s="8">
        <v>0</v>
      </c>
      <c r="F16" s="26">
        <v>1471.5019999999997</v>
      </c>
      <c r="G16" s="26">
        <v>242.73699999999999</v>
      </c>
      <c r="H16" s="8">
        <v>0</v>
      </c>
      <c r="I16" s="8">
        <v>0</v>
      </c>
      <c r="J16" s="26">
        <v>1261.6479999999997</v>
      </c>
      <c r="K16" s="8">
        <v>12.70199999999997</v>
      </c>
      <c r="L16" s="8">
        <v>0</v>
      </c>
      <c r="M16" s="8">
        <v>0</v>
      </c>
      <c r="N16" s="26">
        <v>3.5000000000000003E-2</v>
      </c>
      <c r="O16" s="8">
        <v>0</v>
      </c>
      <c r="P16" s="8">
        <v>0</v>
      </c>
      <c r="Q16" s="8">
        <v>0</v>
      </c>
      <c r="R16" s="8">
        <v>209.81900000000002</v>
      </c>
      <c r="S16" s="26">
        <v>230.03500000000003</v>
      </c>
    </row>
    <row r="17" spans="1:19" s="7" customFormat="1" ht="25.5" customHeight="1">
      <c r="A17" s="8">
        <f t="shared" si="1"/>
        <v>12</v>
      </c>
      <c r="B17" s="15" t="s">
        <v>23</v>
      </c>
      <c r="C17" s="6">
        <f>SUM(D17:G17)</f>
        <v>4141.0082199999997</v>
      </c>
      <c r="D17" s="13">
        <v>304.28400000000005</v>
      </c>
      <c r="E17" s="8">
        <v>0</v>
      </c>
      <c r="F17" s="13">
        <v>1327.7249999999999</v>
      </c>
      <c r="G17" s="13">
        <v>2508.9992199999997</v>
      </c>
      <c r="H17" s="8">
        <v>0</v>
      </c>
      <c r="I17" s="8">
        <v>0</v>
      </c>
      <c r="J17" s="13">
        <v>1127.7049999999999</v>
      </c>
      <c r="K17" s="26">
        <v>1919.0879999999995</v>
      </c>
      <c r="L17" s="13">
        <v>304.28400000000005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26">
        <v>200.01999999999998</v>
      </c>
      <c r="S17" s="13">
        <v>589.91121999999996</v>
      </c>
    </row>
    <row r="18" spans="1:19" s="7" customFormat="1" ht="25.5" customHeight="1">
      <c r="A18" s="8">
        <f t="shared" si="1"/>
        <v>13</v>
      </c>
      <c r="B18" s="15" t="s">
        <v>15</v>
      </c>
      <c r="C18" s="6">
        <f t="shared" ref="C18:C21" si="2">SUM(D18:G18)</f>
        <v>1353.9359999999999</v>
      </c>
      <c r="D18" s="8">
        <v>0</v>
      </c>
      <c r="E18" s="8">
        <v>0</v>
      </c>
      <c r="F18" s="26">
        <v>1252.2629999999999</v>
      </c>
      <c r="G18" s="26">
        <v>101.673</v>
      </c>
      <c r="H18" s="8">
        <v>0</v>
      </c>
      <c r="I18" s="8">
        <v>0</v>
      </c>
      <c r="J18" s="26">
        <v>403.29899999999986</v>
      </c>
      <c r="K18" s="8">
        <v>0</v>
      </c>
      <c r="L18" s="8">
        <v>0</v>
      </c>
      <c r="M18" s="8">
        <v>0</v>
      </c>
      <c r="N18" s="26">
        <v>28.134</v>
      </c>
      <c r="O18" s="8">
        <v>0</v>
      </c>
      <c r="P18" s="8">
        <v>0</v>
      </c>
      <c r="Q18" s="8">
        <v>0</v>
      </c>
      <c r="R18" s="26">
        <v>820.83000000000015</v>
      </c>
      <c r="S18" s="26">
        <v>101.673</v>
      </c>
    </row>
    <row r="19" spans="1:19" s="7" customFormat="1" ht="25.5" customHeight="1">
      <c r="A19" s="8">
        <f t="shared" si="1"/>
        <v>14</v>
      </c>
      <c r="B19" s="15" t="s">
        <v>21</v>
      </c>
      <c r="C19" s="6">
        <f t="shared" si="2"/>
        <v>121.733</v>
      </c>
      <c r="D19" s="8">
        <v>121.733</v>
      </c>
      <c r="E19" s="8">
        <v>0</v>
      </c>
      <c r="F19" s="25">
        <v>0</v>
      </c>
      <c r="G19" s="25">
        <v>0</v>
      </c>
      <c r="H19" s="8">
        <v>0</v>
      </c>
      <c r="I19" s="8">
        <v>0</v>
      </c>
      <c r="J19" s="25">
        <v>0</v>
      </c>
      <c r="K19" s="8">
        <v>0</v>
      </c>
      <c r="L19" s="26">
        <v>121.733</v>
      </c>
      <c r="M19" s="8">
        <v>0</v>
      </c>
      <c r="N19" s="25">
        <v>0</v>
      </c>
      <c r="O19" s="8">
        <v>0</v>
      </c>
      <c r="P19" s="8">
        <v>0</v>
      </c>
      <c r="Q19" s="8">
        <v>0</v>
      </c>
      <c r="R19" s="8">
        <v>0</v>
      </c>
      <c r="S19" s="25">
        <v>0</v>
      </c>
    </row>
    <row r="20" spans="1:19" s="7" customFormat="1" ht="25.5" customHeight="1">
      <c r="A20" s="8">
        <f t="shared" si="1"/>
        <v>15</v>
      </c>
      <c r="B20" s="15" t="s">
        <v>26</v>
      </c>
      <c r="C20" s="6">
        <f t="shared" si="2"/>
        <v>238.04799999999997</v>
      </c>
      <c r="D20" s="8">
        <v>0</v>
      </c>
      <c r="E20" s="8">
        <v>0</v>
      </c>
      <c r="F20" s="13">
        <v>61.036999999999999</v>
      </c>
      <c r="G20" s="26">
        <v>177.01099999999997</v>
      </c>
      <c r="H20" s="8">
        <v>0</v>
      </c>
      <c r="I20" s="8">
        <v>0</v>
      </c>
      <c r="J20" s="13">
        <v>61.036999999999999</v>
      </c>
      <c r="K20" s="26">
        <v>30.360999999999962</v>
      </c>
      <c r="L20" s="25">
        <v>0</v>
      </c>
      <c r="M20" s="8">
        <v>0</v>
      </c>
      <c r="N20" s="26">
        <v>0</v>
      </c>
      <c r="O20" s="8">
        <v>0</v>
      </c>
      <c r="P20" s="8">
        <v>0</v>
      </c>
      <c r="Q20" s="8">
        <v>0</v>
      </c>
      <c r="R20" s="26">
        <v>0</v>
      </c>
      <c r="S20" s="26">
        <v>146.65</v>
      </c>
    </row>
    <row r="21" spans="1:19" s="7" customFormat="1" ht="25.5" customHeight="1">
      <c r="A21" s="8">
        <f t="shared" si="1"/>
        <v>16</v>
      </c>
      <c r="B21" s="15" t="s">
        <v>28</v>
      </c>
      <c r="C21" s="6">
        <f t="shared" si="2"/>
        <v>662.14200000000005</v>
      </c>
      <c r="D21" s="8">
        <v>0</v>
      </c>
      <c r="E21" s="8">
        <v>0</v>
      </c>
      <c r="F21" s="13">
        <v>662.14200000000005</v>
      </c>
      <c r="G21" s="26">
        <v>0</v>
      </c>
      <c r="H21" s="8">
        <v>0</v>
      </c>
      <c r="I21" s="8">
        <v>0</v>
      </c>
      <c r="J21" s="13">
        <v>648.31100000000004</v>
      </c>
      <c r="K21" s="26">
        <v>0</v>
      </c>
      <c r="L21" s="25">
        <v>0</v>
      </c>
      <c r="M21" s="8">
        <v>0</v>
      </c>
      <c r="N21" s="26">
        <v>13.831</v>
      </c>
      <c r="O21" s="8">
        <v>0</v>
      </c>
      <c r="P21" s="8">
        <v>0</v>
      </c>
      <c r="Q21" s="8">
        <v>0</v>
      </c>
      <c r="R21" s="26">
        <v>0</v>
      </c>
      <c r="S21" s="26">
        <v>0</v>
      </c>
    </row>
    <row r="22" spans="1:19" s="7" customFormat="1" ht="25.5" customHeight="1">
      <c r="A22" s="8">
        <f t="shared" si="1"/>
        <v>17</v>
      </c>
      <c r="B22" s="15" t="s">
        <v>14</v>
      </c>
      <c r="C22" s="6">
        <f>SUM(D22:G22)</f>
        <v>2624.6559999999999</v>
      </c>
      <c r="D22" s="8">
        <v>0</v>
      </c>
      <c r="E22" s="8">
        <v>0</v>
      </c>
      <c r="F22" s="13">
        <v>1834.4380000000003</v>
      </c>
      <c r="G22" s="13">
        <v>790.21799999999962</v>
      </c>
      <c r="H22" s="8">
        <v>0</v>
      </c>
      <c r="I22" s="8">
        <v>0</v>
      </c>
      <c r="J22" s="13">
        <v>1532.8190000000004</v>
      </c>
      <c r="K22" s="13">
        <v>49.967999999999961</v>
      </c>
      <c r="L22" s="8">
        <v>0</v>
      </c>
      <c r="M22" s="8">
        <v>0</v>
      </c>
      <c r="N22" s="26">
        <v>227.59799999999998</v>
      </c>
      <c r="O22" s="8">
        <v>0</v>
      </c>
      <c r="P22" s="8">
        <v>0</v>
      </c>
      <c r="Q22" s="8">
        <v>0</v>
      </c>
      <c r="R22" s="26">
        <v>74.020999999999987</v>
      </c>
      <c r="S22" s="26">
        <v>740.24999999999966</v>
      </c>
    </row>
    <row r="23" spans="1:19" s="18" customFormat="1" ht="24.75" customHeight="1">
      <c r="A23" s="16"/>
      <c r="B23" s="16" t="s">
        <v>3</v>
      </c>
      <c r="C23" s="17">
        <f t="shared" ref="C23:S23" si="3">SUM(C6:C22)</f>
        <v>590760.58240000065</v>
      </c>
      <c r="D23" s="17">
        <f t="shared" si="3"/>
        <v>218944.82800000004</v>
      </c>
      <c r="E23" s="17">
        <f t="shared" si="3"/>
        <v>11063.814999999997</v>
      </c>
      <c r="F23" s="17">
        <f t="shared" si="3"/>
        <v>169764.27407000004</v>
      </c>
      <c r="G23" s="17">
        <f t="shared" si="3"/>
        <v>190987.66533000089</v>
      </c>
      <c r="H23" s="17">
        <f t="shared" si="3"/>
        <v>123620.83400000003</v>
      </c>
      <c r="I23" s="17">
        <f t="shared" si="3"/>
        <v>10884.861999999997</v>
      </c>
      <c r="J23" s="17">
        <f t="shared" si="3"/>
        <v>128214.92789000001</v>
      </c>
      <c r="K23" s="17">
        <f t="shared" si="3"/>
        <v>50633.907010001065</v>
      </c>
      <c r="L23" s="17">
        <f t="shared" si="3"/>
        <v>95132.347000000009</v>
      </c>
      <c r="M23" s="17">
        <f t="shared" si="3"/>
        <v>84.887</v>
      </c>
      <c r="N23" s="17">
        <f t="shared" si="3"/>
        <v>329.71899999999999</v>
      </c>
      <c r="O23" s="17">
        <f t="shared" si="3"/>
        <v>0</v>
      </c>
      <c r="P23" s="17">
        <f t="shared" si="3"/>
        <v>191.64699999999999</v>
      </c>
      <c r="Q23" s="17">
        <f t="shared" si="3"/>
        <v>94.065999999999988</v>
      </c>
      <c r="R23" s="17">
        <f t="shared" si="3"/>
        <v>41219.62718000001</v>
      </c>
      <c r="S23" s="17">
        <f t="shared" si="3"/>
        <v>140353.75831999985</v>
      </c>
    </row>
    <row r="24" spans="1:19">
      <c r="S24" s="24"/>
    </row>
    <row r="25" spans="1:19">
      <c r="A25" s="3"/>
      <c r="N25" s="22"/>
    </row>
    <row r="26" spans="1:19">
      <c r="A26" s="3"/>
      <c r="N26" s="22"/>
    </row>
    <row r="27" spans="1:19">
      <c r="A27" s="3"/>
      <c r="D27" s="20"/>
      <c r="E27" s="20"/>
      <c r="F27" s="20"/>
      <c r="G27" s="20"/>
      <c r="H27" s="20"/>
      <c r="N27" s="23"/>
    </row>
    <row r="28" spans="1:19">
      <c r="A28" s="3"/>
      <c r="N28" s="21"/>
    </row>
    <row r="29" spans="1:19">
      <c r="A29" s="3"/>
      <c r="N29" s="21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27DB44E-2BB8-400E-A03D-BCBFF2648F75}">
  <ds:schemaRefs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BA9E1DF-1133-404A-BA89-4D51D26781F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205977-25A8-42A3-9707-BC248E27AE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</vt:lpstr>
      <vt:lpstr>'Раскрытие информации 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Горячевских Алексей Георгиевич</cp:lastModifiedBy>
  <cp:lastPrinted>2015-12-30T10:34:02Z</cp:lastPrinted>
  <dcterms:created xsi:type="dcterms:W3CDTF">2013-07-30T02:34:41Z</dcterms:created>
  <dcterms:modified xsi:type="dcterms:W3CDTF">2019-02-01T10:40:05Z</dcterms:modified>
</cp:coreProperties>
</file>