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10" windowWidth="24795" windowHeight="10815"/>
  </bookViews>
  <sheets>
    <sheet name="Раскрытие информации " sheetId="1" r:id="rId1"/>
  </sheets>
  <definedNames>
    <definedName name="_xlnm.Print_Area" localSheetId="0">'Раскрытие информации '!$A$1:$S$30</definedName>
  </definedNames>
  <calcPr calcId="145621"/>
</workbook>
</file>

<file path=xl/calcChain.xml><?xml version="1.0" encoding="utf-8"?>
<calcChain xmlns="http://schemas.openxmlformats.org/spreadsheetml/2006/main">
  <c r="C27" i="1" l="1"/>
  <c r="C26" i="1" l="1"/>
  <c r="C20" i="1" l="1"/>
  <c r="C24" i="1" l="1"/>
  <c r="C25" i="1"/>
  <c r="C21" i="1" l="1"/>
  <c r="C18" i="1"/>
  <c r="C13" i="1"/>
  <c r="C8" i="1"/>
  <c r="O29" i="1"/>
  <c r="N29" i="1"/>
  <c r="M29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S29" i="1"/>
  <c r="R29" i="1"/>
  <c r="Q29" i="1"/>
  <c r="P29" i="1"/>
  <c r="L29" i="1"/>
  <c r="K29" i="1"/>
  <c r="J29" i="1"/>
  <c r="I29" i="1"/>
  <c r="H29" i="1"/>
  <c r="G29" i="1"/>
  <c r="C7" i="1" l="1"/>
  <c r="C14" i="1"/>
  <c r="C17" i="1"/>
  <c r="C22" i="1"/>
  <c r="C23" i="1"/>
  <c r="E29" i="1"/>
  <c r="C10" i="1"/>
  <c r="D29" i="1"/>
  <c r="F29" i="1"/>
  <c r="C12" i="1"/>
  <c r="C19" i="1"/>
  <c r="C6" i="1"/>
  <c r="C9" i="1"/>
  <c r="C11" i="1"/>
  <c r="C15" i="1"/>
  <c r="C16" i="1"/>
  <c r="C28" i="1"/>
  <c r="C29" i="1" l="1"/>
</calcChain>
</file>

<file path=xl/sharedStrings.xml><?xml version="1.0" encoding="utf-8"?>
<sst xmlns="http://schemas.openxmlformats.org/spreadsheetml/2006/main" count="49" uniqueCount="36">
  <si>
    <t>№ п/п</t>
  </si>
  <si>
    <t>Наименование сетевой организации</t>
  </si>
  <si>
    <t>ВСЕГО</t>
  </si>
  <si>
    <t>ИТОГО</t>
  </si>
  <si>
    <t>Прочие</t>
  </si>
  <si>
    <t>Нормативные потери</t>
  </si>
  <si>
    <t>Население</t>
  </si>
  <si>
    <t>ВН</t>
  </si>
  <si>
    <t>СН1</t>
  </si>
  <si>
    <t>СН2</t>
  </si>
  <si>
    <t>НН</t>
  </si>
  <si>
    <t>ОАО "РЖД"</t>
  </si>
  <si>
    <t>ООО "Ветта-Инвест"</t>
  </si>
  <si>
    <t>ФГУП "Уральский электромеханический завод"</t>
  </si>
  <si>
    <t>ФГАОУ ВПО УрФУ имени первого Президента России Б.Н. Ельцина</t>
  </si>
  <si>
    <t>ООО "ТЭЦ"</t>
  </si>
  <si>
    <t>ОАО "НИЗМК"</t>
  </si>
  <si>
    <t>ООО "УК Новая территория""</t>
  </si>
  <si>
    <t>ООО "Энергошаля"</t>
  </si>
  <si>
    <t>ООО "Концерн "Уральский текстиль"</t>
  </si>
  <si>
    <t>ОАО "Объединенная Энергетическая Компания"</t>
  </si>
  <si>
    <t>ООО "Инвестиционная корпорация "Капитал"</t>
  </si>
  <si>
    <t>ООО "Инвестэнерго"</t>
  </si>
  <si>
    <t>ПАО "Аэропорт "Кольцово"</t>
  </si>
  <si>
    <t>АО "Уральские электрические сети"</t>
  </si>
  <si>
    <t xml:space="preserve">ООО "Объединенные Пивоварни Хейнекен" </t>
  </si>
  <si>
    <t>АО «УПП «Вектор»</t>
  </si>
  <si>
    <t>ООО "Электросетевая компания"</t>
  </si>
  <si>
    <t>АО «ЭлектроСетеваяКомпания»</t>
  </si>
  <si>
    <t>АО "Облкоммунэнерго"</t>
  </si>
  <si>
    <t>ОАО "МРСК Урала"</t>
  </si>
  <si>
    <t>ООО "Энергоимпульс"</t>
  </si>
  <si>
    <t>Полезный отпуск электроэнергии потребителям гарантирующего поставщика - АО "Екатеринбургэнергосбыт" в разрезе сетевых организаций, тыс. кВтч</t>
  </si>
  <si>
    <t>АО "ЕЭСК"</t>
  </si>
  <si>
    <t>АО "Оборонэнерго"</t>
  </si>
  <si>
    <t>Октябрь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</si>
</sst>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0.000"/>
    <numFmt numFmtId="168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0" fontId="6" fillId="2" borderId="0" xfId="0" applyFont="1" applyFill="1"/>
    <xf numFmtId="166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6" fontId="8" fillId="2" borderId="1" xfId="0" applyNumberFormat="1" applyFont="1" applyFill="1" applyBorder="1" applyAlignment="1">
      <alignment horizontal="center" vertical="center"/>
    </xf>
    <xf numFmtId="166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6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6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6" fontId="3" fillId="2" borderId="0" xfId="0" applyNumberFormat="1" applyFont="1" applyFill="1"/>
    <xf numFmtId="0" fontId="3" fillId="2" borderId="0" xfId="0" applyFont="1" applyFill="1" applyBorder="1"/>
    <xf numFmtId="166" fontId="11" fillId="2" borderId="0" xfId="0" applyNumberFormat="1" applyFont="1" applyFill="1" applyBorder="1" applyAlignment="1">
      <alignment horizontal="center" vertical="center" wrapText="1"/>
    </xf>
    <xf numFmtId="168" fontId="11" fillId="0" borderId="0" xfId="0" applyNumberFormat="1" applyFont="1" applyBorder="1" applyAlignment="1">
      <alignment horizontal="center" vertical="center" wrapText="1"/>
    </xf>
    <xf numFmtId="167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167" fontId="7" fillId="2" borderId="1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Border="1" applyAlignment="1">
      <alignment horizontal="right"/>
    </xf>
    <xf numFmtId="0" fontId="7" fillId="2" borderId="1" xfId="0" applyNumberFormat="1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35"/>
  <sheetViews>
    <sheetView tabSelected="1" zoomScale="90" zoomScaleNormal="90" zoomScaleSheetLayoutView="70" workbookViewId="0">
      <pane xSplit="3" ySplit="5" topLeftCell="F6" activePane="bottomRight" state="frozen"/>
      <selection pane="topRight" activeCell="C1" sqref="C1"/>
      <selection pane="bottomLeft" activeCell="A3" sqref="A3"/>
      <selection pane="bottomRight" activeCell="A28" sqref="A28:XFD28"/>
    </sheetView>
  </sheetViews>
  <sheetFormatPr defaultRowHeight="12.75"/>
  <cols>
    <col min="1" max="1" width="9.140625" style="1"/>
    <col min="2" max="2" width="47.5703125" style="19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32</v>
      </c>
      <c r="R2" s="4"/>
      <c r="S2" s="27" t="s">
        <v>35</v>
      </c>
    </row>
    <row r="4" spans="1:19" s="5" customFormat="1" ht="22.5" customHeight="1">
      <c r="A4" s="30" t="s">
        <v>0</v>
      </c>
      <c r="B4" s="30" t="s">
        <v>1</v>
      </c>
      <c r="C4" s="32" t="s">
        <v>2</v>
      </c>
      <c r="D4" s="29" t="s">
        <v>3</v>
      </c>
      <c r="E4" s="29"/>
      <c r="F4" s="29"/>
      <c r="G4" s="29"/>
      <c r="H4" s="29" t="s">
        <v>4</v>
      </c>
      <c r="I4" s="29"/>
      <c r="J4" s="29"/>
      <c r="K4" s="29"/>
      <c r="L4" s="29" t="s">
        <v>5</v>
      </c>
      <c r="M4" s="29"/>
      <c r="N4" s="29"/>
      <c r="O4" s="29"/>
      <c r="P4" s="29" t="s">
        <v>6</v>
      </c>
      <c r="Q4" s="29"/>
      <c r="R4" s="29"/>
      <c r="S4" s="29"/>
    </row>
    <row r="5" spans="1:19" s="7" customFormat="1" ht="27.75" customHeight="1">
      <c r="A5" s="31"/>
      <c r="B5" s="31"/>
      <c r="C5" s="33"/>
      <c r="D5" s="6" t="s">
        <v>7</v>
      </c>
      <c r="E5" s="6" t="s">
        <v>8</v>
      </c>
      <c r="F5" s="6" t="s">
        <v>9</v>
      </c>
      <c r="G5" s="6" t="s">
        <v>10</v>
      </c>
      <c r="H5" s="6" t="s">
        <v>7</v>
      </c>
      <c r="I5" s="6" t="s">
        <v>8</v>
      </c>
      <c r="J5" s="6" t="s">
        <v>9</v>
      </c>
      <c r="K5" s="6" t="s">
        <v>10</v>
      </c>
      <c r="L5" s="6" t="s">
        <v>7</v>
      </c>
      <c r="M5" s="6" t="s">
        <v>8</v>
      </c>
      <c r="N5" s="6" t="s">
        <v>9</v>
      </c>
      <c r="O5" s="6" t="s">
        <v>10</v>
      </c>
      <c r="P5" s="6" t="s">
        <v>7</v>
      </c>
      <c r="Q5" s="6" t="s">
        <v>8</v>
      </c>
      <c r="R5" s="6" t="s">
        <v>9</v>
      </c>
      <c r="S5" s="6" t="s">
        <v>10</v>
      </c>
    </row>
    <row r="6" spans="1:19" s="7" customFormat="1" ht="25.5" customHeight="1">
      <c r="A6" s="8">
        <v>1</v>
      </c>
      <c r="B6" s="9" t="s">
        <v>33</v>
      </c>
      <c r="C6" s="10">
        <f>SUM(D6:G6)</f>
        <v>464100.47086999996</v>
      </c>
      <c r="D6" s="11">
        <v>153406.32699999999</v>
      </c>
      <c r="E6" s="11">
        <v>7597.17</v>
      </c>
      <c r="F6" s="11">
        <v>146331.21599999996</v>
      </c>
      <c r="G6" s="11">
        <v>156765.75786999997</v>
      </c>
      <c r="H6" s="11">
        <v>85362.22099999999</v>
      </c>
      <c r="I6" s="11">
        <v>7511.4220000000005</v>
      </c>
      <c r="J6" s="11">
        <v>111806.56599999993</v>
      </c>
      <c r="K6" s="11">
        <v>47453.765010000061</v>
      </c>
      <c r="L6" s="13">
        <v>67917.483999999997</v>
      </c>
      <c r="M6" s="14">
        <v>0</v>
      </c>
      <c r="N6" s="14">
        <v>0</v>
      </c>
      <c r="O6" s="14">
        <v>0</v>
      </c>
      <c r="P6" s="11">
        <v>126.62200000000001</v>
      </c>
      <c r="Q6" s="11">
        <v>85.74799999999999</v>
      </c>
      <c r="R6" s="11">
        <v>34524.650000000009</v>
      </c>
      <c r="S6" s="11">
        <v>109311.9928599999</v>
      </c>
    </row>
    <row r="7" spans="1:19" s="7" customFormat="1" ht="25.5" customHeight="1">
      <c r="A7" s="8">
        <v>2</v>
      </c>
      <c r="B7" s="9" t="s">
        <v>29</v>
      </c>
      <c r="C7" s="10">
        <f t="shared" ref="C7:C22" si="0">SUM(D7:G7)</f>
        <v>2304.7410000000004</v>
      </c>
      <c r="D7" s="12">
        <v>0</v>
      </c>
      <c r="E7" s="12">
        <v>0</v>
      </c>
      <c r="F7" s="11">
        <v>1047.9270000000001</v>
      </c>
      <c r="G7" s="11">
        <v>1256.8140000000003</v>
      </c>
      <c r="H7" s="14">
        <v>0</v>
      </c>
      <c r="I7" s="14">
        <v>0</v>
      </c>
      <c r="J7" s="13">
        <v>638.1450000000001</v>
      </c>
      <c r="K7" s="13">
        <v>714.30800000000033</v>
      </c>
      <c r="L7" s="14">
        <v>0</v>
      </c>
      <c r="M7" s="14">
        <v>0</v>
      </c>
      <c r="N7" s="13">
        <v>214.464</v>
      </c>
      <c r="O7" s="14">
        <v>0</v>
      </c>
      <c r="P7" s="14">
        <v>0</v>
      </c>
      <c r="Q7" s="14">
        <v>0</v>
      </c>
      <c r="R7" s="13">
        <v>195.31799999999998</v>
      </c>
      <c r="S7" s="13">
        <v>542.50599999999997</v>
      </c>
    </row>
    <row r="8" spans="1:19" s="7" customFormat="1" ht="25.5" customHeight="1">
      <c r="A8" s="8">
        <f t="shared" ref="A8:A26" si="1">A7+1</f>
        <v>3</v>
      </c>
      <c r="B8" s="9" t="s">
        <v>11</v>
      </c>
      <c r="C8" s="10">
        <f t="shared" si="0"/>
        <v>3132.8440000000001</v>
      </c>
      <c r="D8" s="11">
        <v>1473.6990000000001</v>
      </c>
      <c r="E8" s="12">
        <v>0</v>
      </c>
      <c r="F8" s="11">
        <v>854.27600000000007</v>
      </c>
      <c r="G8" s="11">
        <v>804.8689999999998</v>
      </c>
      <c r="H8" s="13">
        <v>1356.3030000000001</v>
      </c>
      <c r="I8" s="14">
        <v>0</v>
      </c>
      <c r="J8" s="13">
        <v>794.11200000000008</v>
      </c>
      <c r="K8" s="13">
        <v>392.06099999999975</v>
      </c>
      <c r="L8" s="13">
        <v>117.396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60.164000000000001</v>
      </c>
      <c r="S8" s="13">
        <v>412.80800000000005</v>
      </c>
    </row>
    <row r="9" spans="1:19" s="7" customFormat="1" ht="25.5" customHeight="1">
      <c r="A9" s="8">
        <f t="shared" si="1"/>
        <v>4</v>
      </c>
      <c r="B9" s="9" t="s">
        <v>12</v>
      </c>
      <c r="C9" s="10">
        <f t="shared" si="0"/>
        <v>1494.3899999999999</v>
      </c>
      <c r="D9" s="11">
        <v>263.25599999999997</v>
      </c>
      <c r="E9" s="12">
        <v>0</v>
      </c>
      <c r="F9" s="11">
        <v>129.89500000000001</v>
      </c>
      <c r="G9" s="11">
        <v>1101.239</v>
      </c>
      <c r="H9" s="13">
        <v>41.94</v>
      </c>
      <c r="I9" s="14">
        <v>0</v>
      </c>
      <c r="J9" s="13">
        <v>98.961000000000013</v>
      </c>
      <c r="K9" s="13">
        <v>203.49400000000014</v>
      </c>
      <c r="L9" s="13">
        <v>221.316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3">
        <v>30.934000000000001</v>
      </c>
      <c r="S9" s="13">
        <v>897.74499999999989</v>
      </c>
    </row>
    <row r="10" spans="1:19" s="7" customFormat="1" ht="25.5" customHeight="1">
      <c r="A10" s="8">
        <f t="shared" si="1"/>
        <v>5</v>
      </c>
      <c r="B10" s="15" t="s">
        <v>13</v>
      </c>
      <c r="C10" s="10">
        <f t="shared" si="0"/>
        <v>453.06499999999994</v>
      </c>
      <c r="D10" s="12">
        <v>0</v>
      </c>
      <c r="E10" s="12">
        <v>0</v>
      </c>
      <c r="F10" s="11">
        <v>392.99699999999996</v>
      </c>
      <c r="G10" s="11">
        <v>60.068000000000005</v>
      </c>
      <c r="H10" s="14">
        <v>0</v>
      </c>
      <c r="I10" s="14">
        <v>0</v>
      </c>
      <c r="J10" s="13">
        <v>392.99699999999996</v>
      </c>
      <c r="K10" s="13">
        <v>35.907000000000004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3">
        <v>24.161000000000001</v>
      </c>
    </row>
    <row r="11" spans="1:19" s="7" customFormat="1" ht="25.5" customHeight="1">
      <c r="A11" s="8">
        <f t="shared" si="1"/>
        <v>6</v>
      </c>
      <c r="B11" s="15" t="s">
        <v>26</v>
      </c>
      <c r="C11" s="10">
        <f t="shared" si="0"/>
        <v>1528.7500000000002</v>
      </c>
      <c r="D11" s="11">
        <v>1291.6930000000002</v>
      </c>
      <c r="E11" s="12">
        <v>0</v>
      </c>
      <c r="F11" s="11">
        <v>88.045000000000002</v>
      </c>
      <c r="G11" s="11">
        <v>149.012</v>
      </c>
      <c r="H11" s="13">
        <v>1258.8900000000001</v>
      </c>
      <c r="I11" s="14">
        <v>0</v>
      </c>
      <c r="J11" s="13">
        <v>88.045000000000002</v>
      </c>
      <c r="K11" s="13">
        <v>81.956000000000017</v>
      </c>
      <c r="L11" s="13">
        <v>32.802999999999997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3">
        <v>67.055999999999983</v>
      </c>
    </row>
    <row r="12" spans="1:19" s="7" customFormat="1" ht="25.5" customHeight="1">
      <c r="A12" s="8">
        <f t="shared" si="1"/>
        <v>7</v>
      </c>
      <c r="B12" s="9" t="s">
        <v>19</v>
      </c>
      <c r="C12" s="10">
        <f t="shared" si="0"/>
        <v>1803.5809999999999</v>
      </c>
      <c r="D12" s="11">
        <v>795.86299999999994</v>
      </c>
      <c r="E12" s="12">
        <v>0</v>
      </c>
      <c r="F12" s="11">
        <v>976.81399999999996</v>
      </c>
      <c r="G12" s="11">
        <v>30.903999999999996</v>
      </c>
      <c r="H12" s="13">
        <v>729.45299999999997</v>
      </c>
      <c r="I12" s="14">
        <v>0</v>
      </c>
      <c r="J12" s="13">
        <v>976.81399999999996</v>
      </c>
      <c r="K12" s="13">
        <v>25.722999999999995</v>
      </c>
      <c r="L12" s="13">
        <v>66.41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5">
        <v>0</v>
      </c>
      <c r="S12" s="13">
        <v>5.181</v>
      </c>
    </row>
    <row r="13" spans="1:19" s="7" customFormat="1" ht="25.5" customHeight="1">
      <c r="A13" s="8">
        <f t="shared" si="1"/>
        <v>8</v>
      </c>
      <c r="B13" s="9" t="s">
        <v>23</v>
      </c>
      <c r="C13" s="10">
        <f t="shared" si="0"/>
        <v>295.22399999999999</v>
      </c>
      <c r="D13" s="12">
        <v>0</v>
      </c>
      <c r="E13" s="12">
        <v>0</v>
      </c>
      <c r="F13" s="11">
        <v>271.83799999999997</v>
      </c>
      <c r="G13" s="11">
        <v>23.386000000000003</v>
      </c>
      <c r="H13" s="14">
        <v>0</v>
      </c>
      <c r="I13" s="14">
        <v>0</v>
      </c>
      <c r="J13" s="13">
        <v>271.83799999999997</v>
      </c>
      <c r="K13" s="13">
        <v>20.133000000000003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25">
        <v>0</v>
      </c>
      <c r="S13" s="13">
        <v>3.2530000000000001</v>
      </c>
    </row>
    <row r="14" spans="1:19" s="7" customFormat="1" ht="25.5" customHeight="1">
      <c r="A14" s="8">
        <f t="shared" si="1"/>
        <v>9</v>
      </c>
      <c r="B14" s="15" t="s">
        <v>14</v>
      </c>
      <c r="C14" s="10">
        <f>SUM(D14:G14)</f>
        <v>8550.8080000000027</v>
      </c>
      <c r="D14" s="11">
        <v>546.87</v>
      </c>
      <c r="E14" s="11">
        <v>326.28599999999994</v>
      </c>
      <c r="F14" s="11">
        <v>2639.7429999999995</v>
      </c>
      <c r="G14" s="11">
        <v>5037.9090000000033</v>
      </c>
      <c r="H14" s="14">
        <v>0</v>
      </c>
      <c r="I14" s="13">
        <v>326.28599999999994</v>
      </c>
      <c r="J14" s="13">
        <v>2639.7429999999995</v>
      </c>
      <c r="K14" s="13">
        <v>2434.6010000000015</v>
      </c>
      <c r="L14" s="13">
        <v>546.87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25">
        <v>0</v>
      </c>
      <c r="S14" s="13">
        <v>2603.3080000000018</v>
      </c>
    </row>
    <row r="15" spans="1:19" s="7" customFormat="1" ht="25.5" customHeight="1">
      <c r="A15" s="8">
        <f t="shared" si="1"/>
        <v>10</v>
      </c>
      <c r="B15" s="15" t="s">
        <v>28</v>
      </c>
      <c r="C15" s="10">
        <f t="shared" si="0"/>
        <v>8024.0420000000004</v>
      </c>
      <c r="D15" s="11">
        <v>201.548</v>
      </c>
      <c r="E15" s="12">
        <v>0</v>
      </c>
      <c r="F15" s="11">
        <v>3155.9829999999993</v>
      </c>
      <c r="G15" s="11">
        <v>4666.5110000000013</v>
      </c>
      <c r="H15" s="14">
        <v>0</v>
      </c>
      <c r="I15" s="14">
        <v>0</v>
      </c>
      <c r="J15" s="13">
        <v>3042.7159999999994</v>
      </c>
      <c r="K15" s="13">
        <v>834.81799999999976</v>
      </c>
      <c r="L15" s="13">
        <v>201.548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26">
        <v>113.26700000000001</v>
      </c>
      <c r="S15" s="13">
        <v>3831.6930000000016</v>
      </c>
    </row>
    <row r="16" spans="1:19" s="7" customFormat="1" ht="25.5" customHeight="1">
      <c r="A16" s="8">
        <f t="shared" si="1"/>
        <v>11</v>
      </c>
      <c r="B16" s="15" t="s">
        <v>15</v>
      </c>
      <c r="C16" s="10">
        <f t="shared" si="0"/>
        <v>1393.2299999999998</v>
      </c>
      <c r="D16" s="11">
        <v>1205.6489999999999</v>
      </c>
      <c r="E16" s="12">
        <v>0</v>
      </c>
      <c r="F16" s="11">
        <v>54.636000000000003</v>
      </c>
      <c r="G16" s="11">
        <v>132.94500000000002</v>
      </c>
      <c r="H16" s="13">
        <v>835.24</v>
      </c>
      <c r="I16" s="14">
        <v>0</v>
      </c>
      <c r="J16" s="13">
        <v>54.636000000000003</v>
      </c>
      <c r="K16" s="13">
        <v>132.94500000000002</v>
      </c>
      <c r="L16" s="13">
        <v>370.40899999999999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25">
        <v>0</v>
      </c>
      <c r="S16" s="14">
        <v>0</v>
      </c>
    </row>
    <row r="17" spans="1:19" s="7" customFormat="1" ht="25.5" customHeight="1">
      <c r="A17" s="8">
        <f t="shared" si="1"/>
        <v>12</v>
      </c>
      <c r="B17" s="15" t="s">
        <v>22</v>
      </c>
      <c r="C17" s="10">
        <f t="shared" si="0"/>
        <v>866.89499999999998</v>
      </c>
      <c r="D17" s="12">
        <v>0</v>
      </c>
      <c r="E17" s="11">
        <v>0</v>
      </c>
      <c r="F17" s="11">
        <v>419.67699999999996</v>
      </c>
      <c r="G17" s="11">
        <v>447.21800000000002</v>
      </c>
      <c r="H17" s="14">
        <v>0</v>
      </c>
      <c r="I17" s="14">
        <v>0</v>
      </c>
      <c r="J17" s="13">
        <v>169.13099999999994</v>
      </c>
      <c r="K17" s="13">
        <v>145.32900000000001</v>
      </c>
      <c r="L17" s="14">
        <v>0</v>
      </c>
      <c r="M17" s="13">
        <v>0</v>
      </c>
      <c r="N17" s="14">
        <v>0</v>
      </c>
      <c r="O17" s="14">
        <v>0</v>
      </c>
      <c r="P17" s="14">
        <v>0</v>
      </c>
      <c r="Q17" s="14">
        <v>0</v>
      </c>
      <c r="R17" s="13">
        <v>250.54600000000002</v>
      </c>
      <c r="S17" s="13">
        <v>301.88900000000001</v>
      </c>
    </row>
    <row r="18" spans="1:19" s="7" customFormat="1" ht="25.5" customHeight="1">
      <c r="A18" s="8">
        <f t="shared" si="1"/>
        <v>13</v>
      </c>
      <c r="B18" s="15" t="s">
        <v>16</v>
      </c>
      <c r="C18" s="10">
        <f t="shared" si="0"/>
        <v>678.96899999999994</v>
      </c>
      <c r="D18" s="11">
        <v>397.64499999999998</v>
      </c>
      <c r="E18" s="12">
        <v>0</v>
      </c>
      <c r="F18" s="11">
        <v>240.89000000000001</v>
      </c>
      <c r="G18" s="11">
        <v>40.433999999999997</v>
      </c>
      <c r="H18" s="13">
        <v>397.64499999999998</v>
      </c>
      <c r="I18" s="14">
        <v>0</v>
      </c>
      <c r="J18" s="13">
        <v>240.89000000000001</v>
      </c>
      <c r="K18" s="13">
        <v>40.433999999999997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</row>
    <row r="19" spans="1:19" s="7" customFormat="1" ht="25.5" customHeight="1">
      <c r="A19" s="8">
        <f t="shared" si="1"/>
        <v>14</v>
      </c>
      <c r="B19" s="15" t="s">
        <v>17</v>
      </c>
      <c r="C19" s="6">
        <f t="shared" si="0"/>
        <v>1185.7679999999998</v>
      </c>
      <c r="D19" s="8">
        <v>0</v>
      </c>
      <c r="E19" s="8">
        <v>0</v>
      </c>
      <c r="F19" s="26">
        <v>579.10099999999989</v>
      </c>
      <c r="G19" s="26">
        <v>606.66699999999992</v>
      </c>
      <c r="H19" s="8">
        <v>0</v>
      </c>
      <c r="I19" s="8">
        <v>0</v>
      </c>
      <c r="J19" s="26">
        <v>197.36799999999994</v>
      </c>
      <c r="K19" s="26">
        <v>187.77899999999988</v>
      </c>
      <c r="L19" s="8">
        <v>0</v>
      </c>
      <c r="M19" s="8">
        <v>0</v>
      </c>
      <c r="N19" s="26">
        <v>41.531999999999996</v>
      </c>
      <c r="O19" s="8">
        <v>0</v>
      </c>
      <c r="P19" s="8">
        <v>0</v>
      </c>
      <c r="Q19" s="8">
        <v>0</v>
      </c>
      <c r="R19" s="13">
        <v>340.20100000000002</v>
      </c>
      <c r="S19" s="26">
        <v>418.88800000000003</v>
      </c>
    </row>
    <row r="20" spans="1:19" s="7" customFormat="1" ht="25.5" customHeight="1">
      <c r="A20" s="8">
        <f t="shared" si="1"/>
        <v>15</v>
      </c>
      <c r="B20" s="15" t="s">
        <v>27</v>
      </c>
      <c r="C20" s="6">
        <f t="shared" si="0"/>
        <v>992.73899999999981</v>
      </c>
      <c r="D20" s="8">
        <v>0</v>
      </c>
      <c r="E20" s="26">
        <v>88.6</v>
      </c>
      <c r="F20" s="26">
        <v>521.19899999999996</v>
      </c>
      <c r="G20" s="26">
        <v>382.93999999999983</v>
      </c>
      <c r="H20" s="8">
        <v>0</v>
      </c>
      <c r="I20" s="8">
        <v>0</v>
      </c>
      <c r="J20" s="26">
        <v>510.87599999999992</v>
      </c>
      <c r="K20" s="26">
        <v>73.21499999999989</v>
      </c>
      <c r="L20" s="8">
        <v>0</v>
      </c>
      <c r="M20" s="26">
        <v>88.6</v>
      </c>
      <c r="N20" s="25">
        <v>0</v>
      </c>
      <c r="O20" s="8">
        <v>0</v>
      </c>
      <c r="P20" s="8">
        <v>0</v>
      </c>
      <c r="Q20" s="8">
        <v>0</v>
      </c>
      <c r="R20" s="26">
        <v>10.322999999999999</v>
      </c>
      <c r="S20" s="26">
        <v>309.72499999999991</v>
      </c>
    </row>
    <row r="21" spans="1:19" s="7" customFormat="1" ht="25.5" customHeight="1">
      <c r="A21" s="8">
        <f t="shared" si="1"/>
        <v>16</v>
      </c>
      <c r="B21" s="15" t="s">
        <v>24</v>
      </c>
      <c r="C21" s="6">
        <f>SUM(D21:G21)</f>
        <v>485.96700000000004</v>
      </c>
      <c r="D21" s="8">
        <v>0</v>
      </c>
      <c r="E21" s="8">
        <v>0</v>
      </c>
      <c r="F21" s="26">
        <v>485.96700000000004</v>
      </c>
      <c r="G21" s="8">
        <v>0</v>
      </c>
      <c r="H21" s="8">
        <v>0</v>
      </c>
      <c r="I21" s="8">
        <v>0</v>
      </c>
      <c r="J21" s="26">
        <v>477.38400000000001</v>
      </c>
      <c r="K21" s="8">
        <v>0</v>
      </c>
      <c r="L21" s="8">
        <v>0</v>
      </c>
      <c r="M21" s="8">
        <v>0</v>
      </c>
      <c r="N21" s="26">
        <v>8.5830000000000002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</row>
    <row r="22" spans="1:19" s="7" customFormat="1" ht="25.5" customHeight="1">
      <c r="A22" s="8">
        <f t="shared" si="1"/>
        <v>17</v>
      </c>
      <c r="B22" s="15" t="s">
        <v>25</v>
      </c>
      <c r="C22" s="6">
        <f t="shared" si="0"/>
        <v>1201.0630000000001</v>
      </c>
      <c r="D22" s="13">
        <v>986.84700000000009</v>
      </c>
      <c r="E22" s="8">
        <v>0</v>
      </c>
      <c r="F22" s="8">
        <v>203.517</v>
      </c>
      <c r="G22" s="26">
        <v>10.698999999999998</v>
      </c>
      <c r="H22" s="13">
        <v>971.48800000000006</v>
      </c>
      <c r="I22" s="8">
        <v>0</v>
      </c>
      <c r="J22" s="8">
        <v>203.517</v>
      </c>
      <c r="K22" s="26">
        <v>10.698999999999998</v>
      </c>
      <c r="L22" s="26">
        <v>15.359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</row>
    <row r="23" spans="1:19" s="7" customFormat="1" ht="25.5" customHeight="1">
      <c r="A23" s="8">
        <f t="shared" si="1"/>
        <v>18</v>
      </c>
      <c r="B23" s="15" t="s">
        <v>34</v>
      </c>
      <c r="C23" s="6">
        <f>SUM(D23:G23)</f>
        <v>3742.8779999999997</v>
      </c>
      <c r="D23" s="13">
        <v>771.03099999999995</v>
      </c>
      <c r="E23" s="8">
        <v>0</v>
      </c>
      <c r="F23" s="13">
        <v>884.07600000000002</v>
      </c>
      <c r="G23" s="13">
        <v>2087.7709999999997</v>
      </c>
      <c r="H23" s="8">
        <v>0</v>
      </c>
      <c r="I23" s="8">
        <v>0</v>
      </c>
      <c r="J23" s="13">
        <v>651.34500000000003</v>
      </c>
      <c r="K23" s="26">
        <v>1411.5609999999997</v>
      </c>
      <c r="L23" s="13">
        <v>771.03099999999995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26">
        <v>232.73100000000002</v>
      </c>
      <c r="S23" s="13">
        <v>676.21000000000015</v>
      </c>
    </row>
    <row r="24" spans="1:19" s="7" customFormat="1" ht="25.5" customHeight="1">
      <c r="A24" s="8">
        <f t="shared" si="1"/>
        <v>19</v>
      </c>
      <c r="B24" s="15" t="s">
        <v>20</v>
      </c>
      <c r="C24" s="6">
        <f t="shared" ref="C24:C27" si="2">SUM(D24:G24)</f>
        <v>750.63599999999997</v>
      </c>
      <c r="D24" s="8">
        <v>0</v>
      </c>
      <c r="E24" s="8">
        <v>0</v>
      </c>
      <c r="F24" s="8">
        <v>750.63599999999997</v>
      </c>
      <c r="G24" s="8">
        <v>0</v>
      </c>
      <c r="H24" s="8">
        <v>0</v>
      </c>
      <c r="I24" s="8">
        <v>0</v>
      </c>
      <c r="J24" s="26">
        <v>342.34799999999996</v>
      </c>
      <c r="K24" s="8">
        <v>0</v>
      </c>
      <c r="L24" s="8">
        <v>0</v>
      </c>
      <c r="M24" s="8">
        <v>0</v>
      </c>
      <c r="N24" s="26">
        <v>20.591999999999999</v>
      </c>
      <c r="O24" s="8">
        <v>0</v>
      </c>
      <c r="P24" s="8">
        <v>0</v>
      </c>
      <c r="Q24" s="8">
        <v>0</v>
      </c>
      <c r="R24" s="8">
        <v>387.69600000000003</v>
      </c>
      <c r="S24" s="28">
        <v>0</v>
      </c>
    </row>
    <row r="25" spans="1:19" s="7" customFormat="1" ht="25.5" customHeight="1">
      <c r="A25" s="8">
        <f t="shared" si="1"/>
        <v>20</v>
      </c>
      <c r="B25" s="15" t="s">
        <v>21</v>
      </c>
      <c r="C25" s="6">
        <f t="shared" si="2"/>
        <v>827.61599999999999</v>
      </c>
      <c r="D25" s="8">
        <v>377.798</v>
      </c>
      <c r="E25" s="8">
        <v>0</v>
      </c>
      <c r="F25" s="26">
        <v>345.70299999999997</v>
      </c>
      <c r="G25" s="26">
        <v>104.11500000000001</v>
      </c>
      <c r="H25" s="8">
        <v>336.435</v>
      </c>
      <c r="I25" s="8">
        <v>0</v>
      </c>
      <c r="J25" s="26">
        <v>345.70299999999997</v>
      </c>
      <c r="K25" s="26">
        <v>104.10000000000001</v>
      </c>
      <c r="L25" s="26">
        <v>41.363</v>
      </c>
      <c r="M25" s="8">
        <v>0</v>
      </c>
      <c r="N25" s="25">
        <v>0</v>
      </c>
      <c r="O25" s="8">
        <v>0</v>
      </c>
      <c r="P25" s="8">
        <v>0</v>
      </c>
      <c r="Q25" s="8">
        <v>0</v>
      </c>
      <c r="R25" s="8">
        <v>0</v>
      </c>
      <c r="S25" s="26">
        <v>1.4999999999999999E-2</v>
      </c>
    </row>
    <row r="26" spans="1:19" s="7" customFormat="1" ht="25.5" customHeight="1">
      <c r="A26" s="8">
        <f t="shared" si="1"/>
        <v>21</v>
      </c>
      <c r="B26" s="15" t="s">
        <v>30</v>
      </c>
      <c r="C26" s="6">
        <f t="shared" si="2"/>
        <v>0</v>
      </c>
      <c r="D26" s="8">
        <v>0</v>
      </c>
      <c r="E26" s="8">
        <v>0</v>
      </c>
      <c r="F26" s="25">
        <v>0</v>
      </c>
      <c r="G26" s="25">
        <v>0</v>
      </c>
      <c r="H26" s="8">
        <v>0</v>
      </c>
      <c r="I26" s="8">
        <v>0</v>
      </c>
      <c r="J26" s="25">
        <v>0</v>
      </c>
      <c r="K26" s="8">
        <v>0</v>
      </c>
      <c r="L26" s="26">
        <v>0</v>
      </c>
      <c r="M26" s="8">
        <v>0</v>
      </c>
      <c r="N26" s="25">
        <v>0</v>
      </c>
      <c r="O26" s="8">
        <v>0</v>
      </c>
      <c r="P26" s="8">
        <v>0</v>
      </c>
      <c r="Q26" s="8">
        <v>0</v>
      </c>
      <c r="R26" s="8">
        <v>0</v>
      </c>
      <c r="S26" s="25">
        <v>0</v>
      </c>
    </row>
    <row r="27" spans="1:19" s="7" customFormat="1" ht="25.5" customHeight="1">
      <c r="A27" s="8">
        <v>22</v>
      </c>
      <c r="B27" s="15" t="s">
        <v>31</v>
      </c>
      <c r="C27" s="6">
        <f t="shared" si="2"/>
        <v>299.52100000000002</v>
      </c>
      <c r="D27" s="8">
        <v>0</v>
      </c>
      <c r="E27" s="8">
        <v>0</v>
      </c>
      <c r="F27" s="26">
        <v>237.18799999999999</v>
      </c>
      <c r="G27" s="26">
        <v>62.333000000000006</v>
      </c>
      <c r="H27" s="8">
        <v>0</v>
      </c>
      <c r="I27" s="8">
        <v>0</v>
      </c>
      <c r="J27" s="26">
        <v>237.18799999999999</v>
      </c>
      <c r="K27" s="26">
        <v>62.333000000000006</v>
      </c>
      <c r="L27" s="25">
        <v>0</v>
      </c>
      <c r="M27" s="8">
        <v>0</v>
      </c>
      <c r="N27" s="25">
        <v>0</v>
      </c>
      <c r="O27" s="8">
        <v>0</v>
      </c>
      <c r="P27" s="8">
        <v>0</v>
      </c>
      <c r="Q27" s="8">
        <v>0</v>
      </c>
      <c r="R27" s="8">
        <v>0</v>
      </c>
      <c r="S27" s="25">
        <v>0</v>
      </c>
    </row>
    <row r="28" spans="1:19" s="7" customFormat="1" ht="25.5" customHeight="1">
      <c r="A28" s="8">
        <v>23</v>
      </c>
      <c r="B28" s="15" t="s">
        <v>18</v>
      </c>
      <c r="C28" s="6">
        <f>SUM(D28:G28)</f>
        <v>1111.7769999999998</v>
      </c>
      <c r="D28" s="8">
        <v>0</v>
      </c>
      <c r="E28" s="8">
        <v>0</v>
      </c>
      <c r="F28" s="13">
        <v>983.4849999999999</v>
      </c>
      <c r="G28" s="13">
        <v>128.29199999999997</v>
      </c>
      <c r="H28" s="8">
        <v>0</v>
      </c>
      <c r="I28" s="8">
        <v>0</v>
      </c>
      <c r="J28" s="26">
        <v>946.96299999999985</v>
      </c>
      <c r="K28" s="13">
        <v>3.7549999999999955</v>
      </c>
      <c r="L28" s="8">
        <v>0</v>
      </c>
      <c r="M28" s="8">
        <v>0</v>
      </c>
      <c r="N28" s="26">
        <v>0</v>
      </c>
      <c r="O28" s="8">
        <v>0</v>
      </c>
      <c r="P28" s="8">
        <v>0</v>
      </c>
      <c r="Q28" s="8">
        <v>0</v>
      </c>
      <c r="R28" s="8">
        <v>36.521999999999998</v>
      </c>
      <c r="S28" s="8">
        <v>124.53699999999998</v>
      </c>
    </row>
    <row r="29" spans="1:19" s="18" customFormat="1" ht="24.75" customHeight="1">
      <c r="A29" s="16"/>
      <c r="B29" s="16" t="s">
        <v>3</v>
      </c>
      <c r="C29" s="17">
        <f t="shared" ref="C29:S29" si="3">SUM(C6:C28)</f>
        <v>505224.97486999998</v>
      </c>
      <c r="D29" s="17">
        <f t="shared" si="3"/>
        <v>161718.226</v>
      </c>
      <c r="E29" s="17">
        <f t="shared" si="3"/>
        <v>8012.0560000000005</v>
      </c>
      <c r="F29" s="17">
        <f t="shared" si="3"/>
        <v>161594.80899999995</v>
      </c>
      <c r="G29" s="17">
        <f t="shared" si="3"/>
        <v>173899.88386999999</v>
      </c>
      <c r="H29" s="17">
        <f t="shared" si="3"/>
        <v>91289.614999999991</v>
      </c>
      <c r="I29" s="17">
        <f t="shared" si="3"/>
        <v>7837.7080000000005</v>
      </c>
      <c r="J29" s="17">
        <f t="shared" si="3"/>
        <v>125127.28599999993</v>
      </c>
      <c r="K29" s="17">
        <f t="shared" si="3"/>
        <v>54368.916010000052</v>
      </c>
      <c r="L29" s="17">
        <f t="shared" si="3"/>
        <v>70301.988999999987</v>
      </c>
      <c r="M29" s="17">
        <f t="shared" si="3"/>
        <v>88.6</v>
      </c>
      <c r="N29" s="17">
        <f t="shared" si="3"/>
        <v>285.17099999999999</v>
      </c>
      <c r="O29" s="17">
        <f t="shared" si="3"/>
        <v>0</v>
      </c>
      <c r="P29" s="17">
        <f t="shared" si="3"/>
        <v>126.62200000000001</v>
      </c>
      <c r="Q29" s="17">
        <f t="shared" si="3"/>
        <v>85.74799999999999</v>
      </c>
      <c r="R29" s="17">
        <f t="shared" si="3"/>
        <v>36182.352000000006</v>
      </c>
      <c r="S29" s="17">
        <f t="shared" si="3"/>
        <v>119530.96785999989</v>
      </c>
    </row>
    <row r="30" spans="1:19">
      <c r="S30" s="24"/>
    </row>
    <row r="31" spans="1:19">
      <c r="A31" s="3"/>
      <c r="N31" s="22"/>
    </row>
    <row r="32" spans="1:19">
      <c r="A32" s="3"/>
      <c r="N32" s="22"/>
    </row>
    <row r="33" spans="1:14">
      <c r="A33" s="3"/>
      <c r="D33" s="20"/>
      <c r="E33" s="20"/>
      <c r="F33" s="20"/>
      <c r="G33" s="20"/>
      <c r="H33" s="20"/>
      <c r="N33" s="23"/>
    </row>
    <row r="34" spans="1:14">
      <c r="A34" s="3"/>
      <c r="N34" s="21"/>
    </row>
    <row r="35" spans="1:14">
      <c r="A35" s="3"/>
      <c r="N35" s="21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BDDA85D-87E0-40D3-A3B6-4F3131A9E680}"/>
</file>

<file path=customXml/itemProps2.xml><?xml version="1.0" encoding="utf-8"?>
<ds:datastoreItem xmlns:ds="http://schemas.openxmlformats.org/officeDocument/2006/customXml" ds:itemID="{FF03215F-25FB-4B67-86FE-780B4097F79D}"/>
</file>

<file path=customXml/itemProps3.xml><?xml version="1.0" encoding="utf-8"?>
<ds:datastoreItem xmlns:ds="http://schemas.openxmlformats.org/officeDocument/2006/customXml" ds:itemID="{F7E754A6-7149-4D00-9BBF-805DE486A3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</vt:lpstr>
      <vt:lpstr>'Раскрытие информации 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Зотина Ольга Николаевна</cp:lastModifiedBy>
  <cp:lastPrinted>2015-12-30T10:34:02Z</cp:lastPrinted>
  <dcterms:created xsi:type="dcterms:W3CDTF">2013-07-30T02:34:41Z</dcterms:created>
  <dcterms:modified xsi:type="dcterms:W3CDTF">2016-12-07T08:59:11Z</dcterms:modified>
</cp:coreProperties>
</file>