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(2)'!$A$1:$S$47</definedName>
  </definedNames>
  <calcPr calcId="144525"/>
</workbook>
</file>

<file path=xl/calcChain.xml><?xml version="1.0" encoding="utf-8"?>
<calcChain xmlns="http://schemas.openxmlformats.org/spreadsheetml/2006/main">
  <c r="C40" i="1" l="1"/>
  <c r="B36" i="1"/>
  <c r="B34" i="1"/>
  <c r="B32" i="1"/>
  <c r="B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C39" i="1" l="1"/>
  <c r="C37" i="1"/>
  <c r="C36" i="1"/>
  <c r="C27" i="1"/>
  <c r="C25" i="1"/>
  <c r="C23" i="1"/>
  <c r="C21" i="1"/>
  <c r="C20" i="1"/>
  <c r="C18" i="1"/>
  <c r="C17" i="1"/>
  <c r="C16" i="1"/>
  <c r="C13" i="1"/>
  <c r="C11" i="1"/>
  <c r="C10" i="1"/>
  <c r="C9" i="1"/>
  <c r="C8" i="1"/>
  <c r="O43" i="1"/>
  <c r="N43" i="1"/>
  <c r="M43" i="1"/>
  <c r="C7" i="1"/>
  <c r="S43" i="1"/>
  <c r="R43" i="1"/>
  <c r="Q43" i="1"/>
  <c r="P43" i="1"/>
  <c r="K43" i="1"/>
  <c r="J43" i="1"/>
  <c r="I43" i="1"/>
  <c r="H43" i="1"/>
  <c r="G43" i="1" l="1"/>
  <c r="D43" i="1"/>
  <c r="F43" i="1"/>
  <c r="E43" i="1"/>
  <c r="C30" i="1"/>
  <c r="C41" i="1"/>
  <c r="L43" i="1"/>
  <c r="C12" i="1"/>
  <c r="C14" i="1"/>
  <c r="C22" i="1"/>
  <c r="C24" i="1"/>
  <c r="C33" i="1"/>
  <c r="C35" i="1"/>
  <c r="C6" i="1"/>
  <c r="C15" i="1"/>
  <c r="C19" i="1"/>
  <c r="C42" i="1"/>
  <c r="C26" i="1"/>
  <c r="C28" i="1"/>
  <c r="C29" i="1"/>
  <c r="C31" i="1"/>
  <c r="C32" i="1"/>
  <c r="C34" i="1"/>
  <c r="C38" i="1"/>
  <c r="C43" i="1" l="1"/>
</calcChain>
</file>

<file path=xl/sharedStrings.xml><?xml version="1.0" encoding="utf-8"?>
<sst xmlns="http://schemas.openxmlformats.org/spreadsheetml/2006/main" count="59" uniqueCount="46">
  <si>
    <t>Полезный отпуск электроэнергии потребителям ОАО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</si>
  <si>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</si>
  <si>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</si>
  <si>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</si>
  <si>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</si>
  <si>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</si>
  <si>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</si>
  <si>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</si>
  <si>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</si>
  <si>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</si>
  <si>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</si>
  <si>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</si>
  <si>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</si>
  <si>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</si>
  <si>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</si>
  <si>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</si>
  <si>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</si>
  <si>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</si>
  <si>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</si>
  <si>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</si>
  <si>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</si>
  <si>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</si>
  <si>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</si>
  <si>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</si>
  <si>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</si>
  <si>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</si>
  <si>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</si>
  <si>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</si>
  <si>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</si>
  <si>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</si>
  <si>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</si>
  <si>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</si>
  <si>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</si>
  <si>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</si>
  <si>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</si>
  <si>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</si>
  <si>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</si>
  <si>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</si>
  <si>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</si>
  <si>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</si>
  <si>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</si>
  <si>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</si>
  <si>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</si>
  <si>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</si>
  <si>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>ОАО "Птицефабрика "Свердловская"</t>
  </si>
  <si>
    <t xml:space="preserve">Октябрь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</si>
</sst>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4;&#1077;&#1088;&#1082;&#1072;%20&#1089;&#1074;&#1086;&#1076;&#1085;&#1086;&#1081;%20&#1074;&#1077;&#1076;&#1086;&#1084;&#1086;&#1089;&#1090;&#1080;%20&#1045;&#1069;&#1057;&#1050;%20&#1079;&#1072;%20&#1080;&#1102;&#1083;&#1100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4"/>
  <sheetViews>
    <sheetView tabSelected="1" zoomScale="84" zoomScaleNormal="84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2" max="16384" width="9.140625" style="3"/>
  </cols>
  <sheetData>
    <row r="2" spans="1:19" ht="20.25">
      <c r="B2" s="2" t="s">
        <v>0</v>
      </c>
      <c r="R2" s="4"/>
      <c r="S2" s="5" t="s">
        <v>45</v>
      </c>
    </row>
    <row r="4" spans="1:19" s="6" customFormat="1" ht="22.5" customHeight="1">
      <c r="A4" s="52" t="s">
        <v>1</v>
      </c>
      <c r="B4" s="52" t="s">
        <v>2</v>
      </c>
      <c r="C4" s="54" t="s">
        <v>3</v>
      </c>
      <c r="D4" s="51" t="s">
        <v>4</v>
      </c>
      <c r="E4" s="51"/>
      <c r="F4" s="51"/>
      <c r="G4" s="51"/>
      <c r="H4" s="51" t="s">
        <v>5</v>
      </c>
      <c r="I4" s="51"/>
      <c r="J4" s="51"/>
      <c r="K4" s="51"/>
      <c r="L4" s="51" t="s">
        <v>6</v>
      </c>
      <c r="M4" s="51"/>
      <c r="N4" s="51"/>
      <c r="O4" s="51"/>
      <c r="P4" s="51" t="s">
        <v>7</v>
      </c>
      <c r="Q4" s="51"/>
      <c r="R4" s="51"/>
      <c r="S4" s="51"/>
    </row>
    <row r="5" spans="1:19" s="8" customFormat="1" ht="27.75" customHeight="1">
      <c r="A5" s="53"/>
      <c r="B5" s="53"/>
      <c r="C5" s="55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8" customFormat="1" ht="25.5" customHeight="1">
      <c r="A6" s="9">
        <v>1</v>
      </c>
      <c r="B6" s="10" t="s">
        <v>12</v>
      </c>
      <c r="C6" s="11">
        <f>SUM(D6:G6)</f>
        <v>461284.17650999996</v>
      </c>
      <c r="D6" s="12">
        <v>159843.96100000001</v>
      </c>
      <c r="E6" s="12">
        <v>7323.1469999999945</v>
      </c>
      <c r="F6" s="12">
        <v>134292.72800000003</v>
      </c>
      <c r="G6" s="12">
        <v>159824.34050999995</v>
      </c>
      <c r="H6" s="12">
        <v>91186.356000000014</v>
      </c>
      <c r="I6" s="12">
        <v>7244.0359999999946</v>
      </c>
      <c r="J6" s="12">
        <v>106561.86700000001</v>
      </c>
      <c r="K6" s="12">
        <v>50326.296979999956</v>
      </c>
      <c r="L6" s="13">
        <v>68360.441000000006</v>
      </c>
      <c r="M6" s="14">
        <v>0</v>
      </c>
      <c r="N6" s="14">
        <v>0</v>
      </c>
      <c r="O6" s="14">
        <v>0</v>
      </c>
      <c r="P6" s="12">
        <v>297.16399999999999</v>
      </c>
      <c r="Q6" s="12">
        <v>79.111000000000004</v>
      </c>
      <c r="R6" s="12">
        <v>27730.861000000012</v>
      </c>
      <c r="S6" s="12">
        <v>109498.04353</v>
      </c>
    </row>
    <row r="7" spans="1:19" s="8" customFormat="1" ht="25.5" customHeight="1">
      <c r="A7" s="9">
        <f>A6+1</f>
        <v>2</v>
      </c>
      <c r="B7" s="10" t="s">
        <v>44</v>
      </c>
      <c r="C7" s="11">
        <f t="shared" ref="C7:C37" si="0">SUM(D7:G7)</f>
        <v>807.82400000000007</v>
      </c>
      <c r="D7" s="15">
        <v>0</v>
      </c>
      <c r="E7" s="12">
        <v>547.18600000000004</v>
      </c>
      <c r="F7" s="12">
        <v>192.28400000000002</v>
      </c>
      <c r="G7" s="12">
        <v>68.354000000000013</v>
      </c>
      <c r="H7" s="14">
        <v>0</v>
      </c>
      <c r="I7" s="13">
        <v>536.26200000000006</v>
      </c>
      <c r="J7" s="13">
        <v>165.29200000000003</v>
      </c>
      <c r="K7" s="13">
        <v>19.646000000000015</v>
      </c>
      <c r="L7" s="14">
        <v>0</v>
      </c>
      <c r="M7" s="13">
        <v>6.4039999999999999</v>
      </c>
      <c r="N7" s="14">
        <v>0</v>
      </c>
      <c r="O7" s="14">
        <v>0</v>
      </c>
      <c r="P7" s="14">
        <v>0</v>
      </c>
      <c r="Q7" s="13">
        <v>4.5199999999999996</v>
      </c>
      <c r="R7" s="13">
        <v>26.992000000000001</v>
      </c>
      <c r="S7" s="13">
        <v>48.707999999999998</v>
      </c>
    </row>
    <row r="8" spans="1:19" s="8" customFormat="1" ht="25.5" customHeight="1">
      <c r="A8" s="9">
        <f t="shared" ref="A8:A40" si="1">A7+1</f>
        <v>3</v>
      </c>
      <c r="B8" s="10" t="s">
        <v>13</v>
      </c>
      <c r="C8" s="11">
        <f t="shared" si="0"/>
        <v>6391.942</v>
      </c>
      <c r="D8" s="12">
        <v>5595.9930000000004</v>
      </c>
      <c r="E8" s="15">
        <v>0</v>
      </c>
      <c r="F8" s="12">
        <v>768.09299999999996</v>
      </c>
      <c r="G8" s="12">
        <v>27.855999999999998</v>
      </c>
      <c r="H8" s="13">
        <v>5563.0770000000002</v>
      </c>
      <c r="I8" s="14">
        <v>0</v>
      </c>
      <c r="J8" s="13">
        <v>766.75900000000001</v>
      </c>
      <c r="K8" s="13">
        <v>27.855999999999998</v>
      </c>
      <c r="L8" s="13">
        <v>32.915999999999997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1.3340000000000001</v>
      </c>
      <c r="S8" s="14">
        <v>0</v>
      </c>
    </row>
    <row r="9" spans="1:19" s="8" customFormat="1" ht="25.5" customHeight="1">
      <c r="A9" s="9">
        <f t="shared" si="1"/>
        <v>4</v>
      </c>
      <c r="B9" s="10" t="s">
        <v>14</v>
      </c>
      <c r="C9" s="11">
        <f t="shared" si="0"/>
        <v>1492.6710000000003</v>
      </c>
      <c r="D9" s="15">
        <v>0</v>
      </c>
      <c r="E9" s="15">
        <v>0</v>
      </c>
      <c r="F9" s="12">
        <v>838.89900000000011</v>
      </c>
      <c r="G9" s="12">
        <v>653.77200000000005</v>
      </c>
      <c r="H9" s="14">
        <v>0</v>
      </c>
      <c r="I9" s="14">
        <v>0</v>
      </c>
      <c r="J9" s="13">
        <v>471.74400000000003</v>
      </c>
      <c r="K9" s="13">
        <v>198.62600000000009</v>
      </c>
      <c r="L9" s="14">
        <v>0</v>
      </c>
      <c r="M9" s="14">
        <v>0</v>
      </c>
      <c r="N9" s="13">
        <v>105.28100000000001</v>
      </c>
      <c r="O9" s="14">
        <v>0</v>
      </c>
      <c r="P9" s="14">
        <v>0</v>
      </c>
      <c r="Q9" s="14">
        <v>0</v>
      </c>
      <c r="R9" s="13">
        <v>261.87400000000002</v>
      </c>
      <c r="S9" s="13">
        <v>455.14599999999996</v>
      </c>
    </row>
    <row r="10" spans="1:19" s="8" customFormat="1" ht="25.5" customHeight="1">
      <c r="A10" s="16">
        <f t="shared" si="1"/>
        <v>5</v>
      </c>
      <c r="B10" s="17" t="s">
        <v>15</v>
      </c>
      <c r="C10" s="18">
        <f t="shared" si="0"/>
        <v>3464.6600000000008</v>
      </c>
      <c r="D10" s="19">
        <v>1654.2059999999999</v>
      </c>
      <c r="E10" s="20">
        <v>0</v>
      </c>
      <c r="F10" s="19">
        <v>971.11300000000028</v>
      </c>
      <c r="G10" s="19">
        <v>839.34100000000012</v>
      </c>
      <c r="H10" s="21">
        <v>1474.11</v>
      </c>
      <c r="I10" s="22">
        <v>0</v>
      </c>
      <c r="J10" s="21">
        <v>908.20900000000029</v>
      </c>
      <c r="K10" s="21">
        <v>440.91399999999999</v>
      </c>
      <c r="L10" s="21">
        <v>180.096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62.903999999999996</v>
      </c>
      <c r="S10" s="21">
        <v>398.42700000000013</v>
      </c>
    </row>
    <row r="11" spans="1:19" s="8" customFormat="1" ht="25.5" customHeight="1">
      <c r="A11" s="9">
        <f t="shared" si="1"/>
        <v>6</v>
      </c>
      <c r="B11" s="10" t="s">
        <v>16</v>
      </c>
      <c r="C11" s="11">
        <f t="shared" si="0"/>
        <v>568.88999999999987</v>
      </c>
      <c r="D11" s="12">
        <v>90.878999999999991</v>
      </c>
      <c r="E11" s="15">
        <v>0</v>
      </c>
      <c r="F11" s="12">
        <v>125.125</v>
      </c>
      <c r="G11" s="12">
        <v>352.88599999999991</v>
      </c>
      <c r="H11" s="13">
        <v>0.84399999999999997</v>
      </c>
      <c r="I11" s="14">
        <v>0</v>
      </c>
      <c r="J11" s="13">
        <v>88.674999999999997</v>
      </c>
      <c r="K11" s="13">
        <v>82.507999999999981</v>
      </c>
      <c r="L11" s="13">
        <v>90.034999999999997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36.450000000000003</v>
      </c>
      <c r="S11" s="13">
        <v>270.37799999999993</v>
      </c>
    </row>
    <row r="12" spans="1:19" s="8" customFormat="1" ht="25.5" customHeight="1">
      <c r="A12" s="16">
        <f t="shared" si="1"/>
        <v>7</v>
      </c>
      <c r="B12" s="24" t="s">
        <v>17</v>
      </c>
      <c r="C12" s="18">
        <f t="shared" si="0"/>
        <v>825.04299999999989</v>
      </c>
      <c r="D12" s="20">
        <v>0</v>
      </c>
      <c r="E12" s="20">
        <v>0</v>
      </c>
      <c r="F12" s="19">
        <v>754.6099999999999</v>
      </c>
      <c r="G12" s="19">
        <v>70.432999999999979</v>
      </c>
      <c r="H12" s="22">
        <v>0</v>
      </c>
      <c r="I12" s="22">
        <v>0</v>
      </c>
      <c r="J12" s="21">
        <v>754.6099999999999</v>
      </c>
      <c r="K12" s="21">
        <v>56.517999999999979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13.914999999999999</v>
      </c>
    </row>
    <row r="13" spans="1:19" s="8" customFormat="1" ht="25.5" customHeight="1">
      <c r="A13" s="9">
        <f t="shared" si="1"/>
        <v>8</v>
      </c>
      <c r="B13" s="23" t="s">
        <v>18</v>
      </c>
      <c r="C13" s="11">
        <f t="shared" si="0"/>
        <v>645.82499999999993</v>
      </c>
      <c r="D13" s="12">
        <v>339.80099999999999</v>
      </c>
      <c r="E13" s="15">
        <v>0</v>
      </c>
      <c r="F13" s="12">
        <v>306.02399999999994</v>
      </c>
      <c r="G13" s="15">
        <v>0</v>
      </c>
      <c r="H13" s="13">
        <v>319.435</v>
      </c>
      <c r="I13" s="14">
        <v>0</v>
      </c>
      <c r="J13" s="13">
        <v>306.02399999999994</v>
      </c>
      <c r="K13" s="14">
        <v>0</v>
      </c>
      <c r="L13" s="13">
        <v>20.366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1"/>
        <v>9</v>
      </c>
      <c r="B14" s="24" t="s">
        <v>19</v>
      </c>
      <c r="C14" s="18">
        <f t="shared" si="0"/>
        <v>1661.4309999999996</v>
      </c>
      <c r="D14" s="19">
        <v>1408.1929999999998</v>
      </c>
      <c r="E14" s="20">
        <v>0</v>
      </c>
      <c r="F14" s="19">
        <v>99.899000000000001</v>
      </c>
      <c r="G14" s="19">
        <v>153.339</v>
      </c>
      <c r="H14" s="21">
        <v>1408.1929999999998</v>
      </c>
      <c r="I14" s="22">
        <v>0</v>
      </c>
      <c r="J14" s="21">
        <v>99.899000000000001</v>
      </c>
      <c r="K14" s="21">
        <v>88.251000000000005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65.087999999999994</v>
      </c>
    </row>
    <row r="15" spans="1:19" s="8" customFormat="1" ht="25.5" customHeight="1">
      <c r="A15" s="9">
        <f t="shared" si="1"/>
        <v>10</v>
      </c>
      <c r="B15" s="10" t="s">
        <v>20</v>
      </c>
      <c r="C15" s="11">
        <f t="shared" si="0"/>
        <v>372.42499999999995</v>
      </c>
      <c r="D15" s="12">
        <v>86.579000000000008</v>
      </c>
      <c r="E15" s="15">
        <v>0</v>
      </c>
      <c r="F15" s="12">
        <v>201.23</v>
      </c>
      <c r="G15" s="12">
        <v>84.616000000000014</v>
      </c>
      <c r="H15" s="13">
        <v>86.438000000000002</v>
      </c>
      <c r="I15" s="14">
        <v>0</v>
      </c>
      <c r="J15" s="13">
        <v>177.95</v>
      </c>
      <c r="K15" s="13">
        <v>36.785000000000011</v>
      </c>
      <c r="L15" s="13">
        <v>0.14099999999999999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23.28</v>
      </c>
      <c r="S15" s="13">
        <v>47.831000000000003</v>
      </c>
    </row>
    <row r="16" spans="1:19" s="8" customFormat="1" ht="25.5" customHeight="1">
      <c r="A16" s="16">
        <f t="shared" si="1"/>
        <v>11</v>
      </c>
      <c r="B16" s="24" t="s">
        <v>21</v>
      </c>
      <c r="C16" s="18">
        <f t="shared" si="0"/>
        <v>141.53800000000001</v>
      </c>
      <c r="D16" s="20">
        <v>0</v>
      </c>
      <c r="E16" s="20">
        <v>0</v>
      </c>
      <c r="F16" s="19">
        <v>127.489</v>
      </c>
      <c r="G16" s="19">
        <v>14.048999999999999</v>
      </c>
      <c r="H16" s="22">
        <v>0</v>
      </c>
      <c r="I16" s="22">
        <v>0</v>
      </c>
      <c r="J16" s="21">
        <v>127.271</v>
      </c>
      <c r="K16" s="21">
        <v>14.048999999999999</v>
      </c>
      <c r="L16" s="22">
        <v>0</v>
      </c>
      <c r="M16" s="22">
        <v>0</v>
      </c>
      <c r="N16" s="22">
        <v>0.218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8" customFormat="1" ht="25.5" customHeight="1">
      <c r="A17" s="9">
        <f t="shared" si="1"/>
        <v>12</v>
      </c>
      <c r="B17" s="10" t="s">
        <v>22</v>
      </c>
      <c r="C17" s="11">
        <f t="shared" si="0"/>
        <v>2030.0030000000002</v>
      </c>
      <c r="D17" s="12">
        <v>1506.3710000000001</v>
      </c>
      <c r="E17" s="15">
        <v>0</v>
      </c>
      <c r="F17" s="12">
        <v>518.71299999999997</v>
      </c>
      <c r="G17" s="12">
        <v>4.9189999999999996</v>
      </c>
      <c r="H17" s="13">
        <v>1462.67</v>
      </c>
      <c r="I17" s="14">
        <v>0</v>
      </c>
      <c r="J17" s="13">
        <v>518.71299999999997</v>
      </c>
      <c r="K17" s="14">
        <v>0</v>
      </c>
      <c r="L17" s="13">
        <v>43.701000000000001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3">
        <v>4.9189999999999996</v>
      </c>
    </row>
    <row r="18" spans="1:19" s="8" customFormat="1" ht="25.5" customHeight="1">
      <c r="A18" s="9">
        <f t="shared" si="1"/>
        <v>13</v>
      </c>
      <c r="B18" s="10" t="s">
        <v>23</v>
      </c>
      <c r="C18" s="11">
        <f t="shared" si="0"/>
        <v>2803.0150000000003</v>
      </c>
      <c r="D18" s="15">
        <v>0</v>
      </c>
      <c r="E18" s="12">
        <v>2314.9320000000002</v>
      </c>
      <c r="F18" s="12">
        <v>470.39500000000004</v>
      </c>
      <c r="G18" s="12">
        <v>17.687999999999999</v>
      </c>
      <c r="H18" s="14">
        <v>0</v>
      </c>
      <c r="I18" s="13">
        <v>2289.3090000000002</v>
      </c>
      <c r="J18" s="13">
        <v>470.39500000000004</v>
      </c>
      <c r="K18" s="13">
        <v>14.395</v>
      </c>
      <c r="L18" s="14">
        <v>0</v>
      </c>
      <c r="M18" s="13">
        <v>25.623000000000001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3">
        <v>3.2930000000000001</v>
      </c>
    </row>
    <row r="19" spans="1:19" s="8" customFormat="1" ht="25.5" customHeight="1">
      <c r="A19" s="9">
        <f t="shared" si="1"/>
        <v>14</v>
      </c>
      <c r="B19" s="23" t="s">
        <v>24</v>
      </c>
      <c r="C19" s="11">
        <f>SUM(D19:G19)</f>
        <v>9367.9409999999989</v>
      </c>
      <c r="D19" s="12">
        <v>832.33799999999997</v>
      </c>
      <c r="E19" s="15">
        <v>0</v>
      </c>
      <c r="F19" s="12">
        <v>3136.3409999999999</v>
      </c>
      <c r="G19" s="12">
        <v>5399.2619999999997</v>
      </c>
      <c r="H19" s="14">
        <v>0</v>
      </c>
      <c r="I19" s="14">
        <v>0</v>
      </c>
      <c r="J19" s="13">
        <v>3136.3409999999999</v>
      </c>
      <c r="K19" s="13">
        <v>2794.0429999999997</v>
      </c>
      <c r="L19" s="13">
        <v>832.33799999999997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>
        <v>2605.2190000000001</v>
      </c>
    </row>
    <row r="20" spans="1:19" s="8" customFormat="1" ht="25.5" customHeight="1">
      <c r="A20" s="9">
        <f t="shared" si="1"/>
        <v>15</v>
      </c>
      <c r="B20" s="23" t="s">
        <v>25</v>
      </c>
      <c r="C20" s="11">
        <f t="shared" si="0"/>
        <v>5138.461000000003</v>
      </c>
      <c r="D20" s="12">
        <v>418.57600000000002</v>
      </c>
      <c r="E20" s="15">
        <v>0</v>
      </c>
      <c r="F20" s="12">
        <v>1798.6799999999996</v>
      </c>
      <c r="G20" s="12">
        <v>2921.2050000000031</v>
      </c>
      <c r="H20" s="14">
        <v>0</v>
      </c>
      <c r="I20" s="14">
        <v>0</v>
      </c>
      <c r="J20" s="13">
        <v>1798.6799999999996</v>
      </c>
      <c r="K20" s="13">
        <v>483.69500000000153</v>
      </c>
      <c r="L20" s="13">
        <v>418.57600000000002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>
        <v>2437.5100000000016</v>
      </c>
    </row>
    <row r="21" spans="1:19" s="8" customFormat="1" ht="25.5" customHeight="1">
      <c r="A21" s="9">
        <f t="shared" si="1"/>
        <v>16</v>
      </c>
      <c r="B21" s="23" t="s">
        <v>26</v>
      </c>
      <c r="C21" s="11">
        <f t="shared" si="0"/>
        <v>516.23900000000003</v>
      </c>
      <c r="D21" s="12">
        <v>451.19599999999997</v>
      </c>
      <c r="E21" s="15">
        <v>0</v>
      </c>
      <c r="F21" s="12">
        <v>65.043000000000006</v>
      </c>
      <c r="G21" s="15">
        <v>0</v>
      </c>
      <c r="H21" s="13">
        <v>441.36399999999998</v>
      </c>
      <c r="I21" s="14">
        <v>0</v>
      </c>
      <c r="J21" s="13">
        <v>65.043000000000006</v>
      </c>
      <c r="K21" s="14">
        <v>0</v>
      </c>
      <c r="L21" s="13">
        <v>9.8320000000000007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8" customFormat="1" ht="25.5" customHeight="1">
      <c r="A22" s="9">
        <f t="shared" si="1"/>
        <v>17</v>
      </c>
      <c r="B22" s="23" t="s">
        <v>27</v>
      </c>
      <c r="C22" s="11">
        <f t="shared" si="0"/>
        <v>2147.1099999999997</v>
      </c>
      <c r="D22" s="12">
        <v>2141.3179999999998</v>
      </c>
      <c r="E22" s="15">
        <v>0</v>
      </c>
      <c r="F22" s="15">
        <v>0</v>
      </c>
      <c r="G22" s="12">
        <v>5.7919999999999998</v>
      </c>
      <c r="H22" s="13">
        <v>1779.87</v>
      </c>
      <c r="I22" s="14">
        <v>0</v>
      </c>
      <c r="J22" s="14">
        <v>0</v>
      </c>
      <c r="K22" s="13">
        <v>5.7919999999999998</v>
      </c>
      <c r="L22" s="13">
        <v>361.44799999999998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8" customFormat="1" ht="25.5" customHeight="1">
      <c r="A23" s="9">
        <f t="shared" si="1"/>
        <v>18</v>
      </c>
      <c r="B23" s="23" t="s">
        <v>28</v>
      </c>
      <c r="C23" s="50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8" customFormat="1" ht="25.5" customHeight="1">
      <c r="A24" s="16">
        <f t="shared" si="1"/>
        <v>19</v>
      </c>
      <c r="B24" s="24" t="s">
        <v>29</v>
      </c>
      <c r="C24" s="18">
        <f t="shared" si="0"/>
        <v>30.704999999999998</v>
      </c>
      <c r="D24" s="19">
        <v>30.704999999999998</v>
      </c>
      <c r="E24" s="20">
        <v>0</v>
      </c>
      <c r="F24" s="20">
        <v>0</v>
      </c>
      <c r="G24" s="20">
        <v>0</v>
      </c>
      <c r="H24" s="21">
        <v>30.704999999999998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1"/>
        <v>20</v>
      </c>
      <c r="B25" s="23" t="s">
        <v>30</v>
      </c>
      <c r="C25" s="11">
        <f t="shared" si="0"/>
        <v>849.70800000000008</v>
      </c>
      <c r="D25" s="15">
        <v>0</v>
      </c>
      <c r="E25" s="12">
        <v>51.71</v>
      </c>
      <c r="F25" s="12">
        <v>363.22300000000001</v>
      </c>
      <c r="G25" s="12">
        <v>434.77500000000009</v>
      </c>
      <c r="H25" s="14">
        <v>0</v>
      </c>
      <c r="I25" s="14">
        <v>0</v>
      </c>
      <c r="J25" s="13">
        <v>132.89099999999999</v>
      </c>
      <c r="K25" s="13">
        <v>129.57700000000011</v>
      </c>
      <c r="L25" s="14">
        <v>0</v>
      </c>
      <c r="M25" s="13">
        <v>51.71</v>
      </c>
      <c r="N25" s="14">
        <v>0</v>
      </c>
      <c r="O25" s="14">
        <v>0</v>
      </c>
      <c r="P25" s="14">
        <v>0</v>
      </c>
      <c r="Q25" s="14">
        <v>0</v>
      </c>
      <c r="R25" s="13">
        <v>230.33200000000002</v>
      </c>
      <c r="S25" s="13">
        <v>305.19799999999998</v>
      </c>
    </row>
    <row r="26" spans="1:19" s="8" customFormat="1" ht="25.5" customHeight="1">
      <c r="A26" s="16">
        <f t="shared" si="1"/>
        <v>21</v>
      </c>
      <c r="B26" s="24" t="s">
        <v>31</v>
      </c>
      <c r="C26" s="18">
        <f t="shared" si="0"/>
        <v>651.58699999999999</v>
      </c>
      <c r="D26" s="19">
        <v>387.536</v>
      </c>
      <c r="E26" s="20">
        <v>0</v>
      </c>
      <c r="F26" s="19">
        <v>216.49099999999999</v>
      </c>
      <c r="G26" s="19">
        <v>47.56</v>
      </c>
      <c r="H26" s="21">
        <v>387.536</v>
      </c>
      <c r="I26" s="22">
        <v>0</v>
      </c>
      <c r="J26" s="21">
        <v>216.49099999999999</v>
      </c>
      <c r="K26" s="21">
        <v>47.56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1"/>
        <v>22</v>
      </c>
      <c r="B27" s="24" t="s">
        <v>32</v>
      </c>
      <c r="C27" s="18">
        <f t="shared" si="0"/>
        <v>979.07499999999993</v>
      </c>
      <c r="D27" s="19">
        <v>547.67999999999995</v>
      </c>
      <c r="E27" s="19">
        <v>0</v>
      </c>
      <c r="F27" s="19">
        <v>389.202</v>
      </c>
      <c r="G27" s="19">
        <v>42.192999999999998</v>
      </c>
      <c r="H27" s="21">
        <v>547.67999999999995</v>
      </c>
      <c r="I27" s="21">
        <v>0</v>
      </c>
      <c r="J27" s="21">
        <v>347.52199999999999</v>
      </c>
      <c r="K27" s="21">
        <v>3.0989999999999966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41.68</v>
      </c>
      <c r="S27" s="21">
        <v>39.094000000000001</v>
      </c>
    </row>
    <row r="28" spans="1:19" s="31" customFormat="1" ht="25.5" customHeight="1">
      <c r="A28" s="16">
        <f t="shared" si="1"/>
        <v>23</v>
      </c>
      <c r="B28" s="32" t="s">
        <v>33</v>
      </c>
      <c r="C28" s="27">
        <f>SUM(D28:G28)</f>
        <v>1133.5040000000001</v>
      </c>
      <c r="D28" s="28">
        <v>1133.046</v>
      </c>
      <c r="E28" s="33">
        <v>0</v>
      </c>
      <c r="F28" s="33">
        <v>0</v>
      </c>
      <c r="G28" s="28">
        <v>0.45800000000000002</v>
      </c>
      <c r="H28" s="29">
        <v>1133.046</v>
      </c>
      <c r="I28" s="30">
        <v>0</v>
      </c>
      <c r="J28" s="30">
        <v>0</v>
      </c>
      <c r="K28" s="29">
        <v>0.45800000000000002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1"/>
        <v>24</v>
      </c>
      <c r="B29" s="23" t="str">
        <f>[1]проверка!A66</f>
        <v>ОАО "ССП "Уралсибгидромеханизация"</v>
      </c>
      <c r="C29" s="34">
        <f t="shared" si="0"/>
        <v>104.571</v>
      </c>
      <c r="D29" s="9">
        <v>0</v>
      </c>
      <c r="E29" s="9">
        <v>0</v>
      </c>
      <c r="F29" s="9">
        <v>104.571</v>
      </c>
      <c r="G29" s="9">
        <v>0</v>
      </c>
      <c r="H29" s="9">
        <v>0</v>
      </c>
      <c r="I29" s="9">
        <v>0</v>
      </c>
      <c r="J29" s="9">
        <v>102.953</v>
      </c>
      <c r="K29" s="9">
        <v>0</v>
      </c>
      <c r="L29" s="9">
        <v>0</v>
      </c>
      <c r="M29" s="9">
        <v>0</v>
      </c>
      <c r="N29" s="9">
        <v>1.6180000000000001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1"/>
        <v>25</v>
      </c>
      <c r="B30" s="32" t="s">
        <v>34</v>
      </c>
      <c r="C30" s="27">
        <f t="shared" si="0"/>
        <v>243.416</v>
      </c>
      <c r="D30" s="28">
        <v>161.191</v>
      </c>
      <c r="E30" s="33">
        <v>0</v>
      </c>
      <c r="F30" s="28">
        <v>80.850999999999999</v>
      </c>
      <c r="G30" s="28">
        <v>1.3740000000000001</v>
      </c>
      <c r="H30" s="29">
        <v>161.191</v>
      </c>
      <c r="I30" s="30">
        <v>0</v>
      </c>
      <c r="J30" s="29">
        <v>72.290999999999997</v>
      </c>
      <c r="K30" s="29">
        <v>1.3740000000000001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8.5599999999999987</v>
      </c>
      <c r="S30" s="30">
        <v>0</v>
      </c>
    </row>
    <row r="31" spans="1:19" s="31" customFormat="1" ht="25.5" customHeight="1">
      <c r="A31" s="9">
        <f t="shared" si="1"/>
        <v>26</v>
      </c>
      <c r="B31" s="23" t="s">
        <v>35</v>
      </c>
      <c r="C31" s="34">
        <f t="shared" si="0"/>
        <v>325.48599999999999</v>
      </c>
      <c r="D31" s="9">
        <v>106.881</v>
      </c>
      <c r="E31" s="9">
        <v>0</v>
      </c>
      <c r="F31" s="9">
        <v>148.72499999999999</v>
      </c>
      <c r="G31" s="9">
        <v>69.88</v>
      </c>
      <c r="H31" s="9">
        <v>90.99</v>
      </c>
      <c r="I31" s="9">
        <v>0</v>
      </c>
      <c r="J31" s="9">
        <v>148.72499999999999</v>
      </c>
      <c r="K31" s="9">
        <v>69.88</v>
      </c>
      <c r="L31" s="9">
        <v>15.891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1"/>
        <v>27</v>
      </c>
      <c r="B32" s="23" t="str">
        <f>[1]проверка!A51</f>
        <v>ООО "ЭФЕС"</v>
      </c>
      <c r="C32" s="34">
        <f>SUM(D32:G32)</f>
        <v>353.99700000000007</v>
      </c>
      <c r="D32" s="9">
        <v>0</v>
      </c>
      <c r="E32" s="9">
        <v>0</v>
      </c>
      <c r="F32" s="9">
        <v>152.45700000000005</v>
      </c>
      <c r="G32" s="9">
        <v>201.54</v>
      </c>
      <c r="H32" s="9">
        <v>0</v>
      </c>
      <c r="I32" s="9">
        <v>0</v>
      </c>
      <c r="J32" s="9">
        <v>60.008000000000038</v>
      </c>
      <c r="K32" s="9">
        <v>1.9050000000000011</v>
      </c>
      <c r="L32" s="9">
        <v>0</v>
      </c>
      <c r="M32" s="9">
        <v>0</v>
      </c>
      <c r="N32" s="9">
        <v>20.655999999999999</v>
      </c>
      <c r="O32" s="9">
        <v>0</v>
      </c>
      <c r="P32" s="9">
        <v>0</v>
      </c>
      <c r="Q32" s="9">
        <v>0</v>
      </c>
      <c r="R32" s="9">
        <v>71.793000000000006</v>
      </c>
      <c r="S32" s="9">
        <v>199.63499999999999</v>
      </c>
    </row>
    <row r="33" spans="1:21" s="31" customFormat="1" ht="25.5" customHeight="1">
      <c r="A33" s="9">
        <f t="shared" si="1"/>
        <v>28</v>
      </c>
      <c r="B33" s="23" t="s">
        <v>36</v>
      </c>
      <c r="C33" s="34">
        <f t="shared" si="0"/>
        <v>553.81200000000001</v>
      </c>
      <c r="D33" s="9">
        <v>0</v>
      </c>
      <c r="E33" s="9">
        <v>0</v>
      </c>
      <c r="F33" s="9">
        <v>37.21</v>
      </c>
      <c r="G33" s="9">
        <v>516.60199999999998</v>
      </c>
      <c r="H33" s="9">
        <v>0</v>
      </c>
      <c r="I33" s="9">
        <v>0</v>
      </c>
      <c r="J33" s="9">
        <v>0</v>
      </c>
      <c r="K33" s="9">
        <v>172.11399999999998</v>
      </c>
      <c r="L33" s="9">
        <v>0</v>
      </c>
      <c r="M33" s="9">
        <v>0</v>
      </c>
      <c r="N33" s="35">
        <v>37.21</v>
      </c>
      <c r="O33" s="9">
        <v>0</v>
      </c>
      <c r="P33" s="9">
        <v>0</v>
      </c>
      <c r="Q33" s="9">
        <v>0</v>
      </c>
      <c r="R33" s="9">
        <v>0</v>
      </c>
      <c r="S33" s="9">
        <v>344.488</v>
      </c>
    </row>
    <row r="34" spans="1:21" s="31" customFormat="1" ht="25.5" customHeight="1">
      <c r="A34" s="25">
        <f t="shared" si="1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1268.2570000000001</v>
      </c>
      <c r="D34" s="25">
        <v>0</v>
      </c>
      <c r="E34" s="25">
        <v>931.86400000000003</v>
      </c>
      <c r="F34" s="25">
        <v>165.55099999999999</v>
      </c>
      <c r="G34" s="25">
        <v>170.84200000000001</v>
      </c>
      <c r="H34" s="25">
        <v>0</v>
      </c>
      <c r="I34" s="25">
        <v>912.154</v>
      </c>
      <c r="J34" s="25">
        <v>165.55099999999999</v>
      </c>
      <c r="K34" s="25">
        <v>17.700000000000017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19.71</v>
      </c>
      <c r="R34" s="25">
        <v>0</v>
      </c>
      <c r="S34" s="25">
        <v>153.142</v>
      </c>
    </row>
    <row r="35" spans="1:21" s="31" customFormat="1" ht="25.5" customHeight="1">
      <c r="A35" s="9">
        <f t="shared" si="1"/>
        <v>30</v>
      </c>
      <c r="B35" s="23" t="s">
        <v>37</v>
      </c>
      <c r="C35" s="34">
        <f>SUM(D35:G35)</f>
        <v>862.31</v>
      </c>
      <c r="D35" s="9">
        <v>567.57899999999995</v>
      </c>
      <c r="E35" s="9">
        <v>0</v>
      </c>
      <c r="F35" s="9">
        <v>268.89300000000003</v>
      </c>
      <c r="G35" s="9">
        <v>25.837999999999997</v>
      </c>
      <c r="H35" s="9">
        <v>527.27099999999996</v>
      </c>
      <c r="I35" s="9">
        <v>0</v>
      </c>
      <c r="J35" s="9">
        <v>255.93100000000004</v>
      </c>
      <c r="K35" s="9">
        <v>25.837999999999997</v>
      </c>
      <c r="L35" s="9">
        <v>40.308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12.962</v>
      </c>
      <c r="S35" s="9">
        <v>0</v>
      </c>
    </row>
    <row r="36" spans="1:21" s="8" customFormat="1" ht="25.5" customHeight="1">
      <c r="A36" s="9">
        <f t="shared" si="1"/>
        <v>31</v>
      </c>
      <c r="B36" s="23" t="str">
        <f>[1]проверка!A84</f>
        <v>ЗАО "Уральские электрические сети"</v>
      </c>
      <c r="C36" s="34">
        <f>SUM(D36:G36)</f>
        <v>1255.4840000000002</v>
      </c>
      <c r="D36" s="9">
        <v>0</v>
      </c>
      <c r="E36" s="9">
        <v>0</v>
      </c>
      <c r="F36" s="9">
        <v>1154.8150000000001</v>
      </c>
      <c r="G36" s="9">
        <v>100.66900000000001</v>
      </c>
      <c r="H36" s="9">
        <v>0</v>
      </c>
      <c r="I36" s="9">
        <v>0</v>
      </c>
      <c r="J36" s="9">
        <v>1141.123</v>
      </c>
      <c r="K36" s="9">
        <v>100.66900000000001</v>
      </c>
      <c r="L36" s="9">
        <v>0</v>
      </c>
      <c r="M36" s="9">
        <v>0</v>
      </c>
      <c r="N36" s="9">
        <v>9.2309999999999999</v>
      </c>
      <c r="O36" s="9">
        <v>0</v>
      </c>
      <c r="P36" s="9">
        <v>0</v>
      </c>
      <c r="Q36" s="9">
        <v>0</v>
      </c>
      <c r="R36" s="9">
        <v>4.4610000000000003</v>
      </c>
      <c r="S36" s="9">
        <v>0</v>
      </c>
    </row>
    <row r="37" spans="1:21" s="8" customFormat="1" ht="25.5" customHeight="1">
      <c r="A37" s="16">
        <f t="shared" si="1"/>
        <v>32</v>
      </c>
      <c r="B37" s="24" t="s">
        <v>38</v>
      </c>
      <c r="C37" s="46">
        <f t="shared" si="0"/>
        <v>1498.7939999999999</v>
      </c>
      <c r="D37" s="47">
        <v>1284.6079999999999</v>
      </c>
      <c r="E37" s="16">
        <v>0</v>
      </c>
      <c r="F37" s="16">
        <v>201.64699999999999</v>
      </c>
      <c r="G37" s="16">
        <v>12.539000000000001</v>
      </c>
      <c r="H37" s="48">
        <v>1284.6079999999999</v>
      </c>
      <c r="I37" s="16">
        <v>0</v>
      </c>
      <c r="J37" s="16">
        <v>201.64699999999999</v>
      </c>
      <c r="K37" s="16">
        <v>12.539000000000001</v>
      </c>
      <c r="L37" s="49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21" s="8" customFormat="1" ht="25.5" customHeight="1">
      <c r="A38" s="9">
        <f t="shared" si="1"/>
        <v>33</v>
      </c>
      <c r="B38" s="23" t="s">
        <v>39</v>
      </c>
      <c r="C38" s="34">
        <f>SUM(D38:G38)</f>
        <v>1753.136</v>
      </c>
      <c r="D38" s="9">
        <v>84.858000000000004</v>
      </c>
      <c r="E38" s="9">
        <v>0</v>
      </c>
      <c r="F38" s="9">
        <v>1529.5050000000001</v>
      </c>
      <c r="G38" s="9">
        <v>138.77300000000002</v>
      </c>
      <c r="H38" s="9">
        <v>0</v>
      </c>
      <c r="I38" s="9">
        <v>0</v>
      </c>
      <c r="J38" s="9">
        <v>1082.5190000000002</v>
      </c>
      <c r="K38" s="9">
        <v>138.77300000000002</v>
      </c>
      <c r="L38" s="9">
        <v>84.858000000000004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446.98599999999999</v>
      </c>
      <c r="S38" s="9">
        <v>0</v>
      </c>
    </row>
    <row r="39" spans="1:21" s="8" customFormat="1" ht="25.5" customHeight="1">
      <c r="A39" s="16">
        <f t="shared" si="1"/>
        <v>34</v>
      </c>
      <c r="B39" s="24" t="s">
        <v>40</v>
      </c>
      <c r="C39" s="7">
        <f>SUM(D39:G39)</f>
        <v>2644.395</v>
      </c>
      <c r="D39" s="16">
        <v>0</v>
      </c>
      <c r="E39" s="16">
        <v>232.75200000000001</v>
      </c>
      <c r="F39" s="21">
        <v>2129.8620000000001</v>
      </c>
      <c r="G39" s="21">
        <v>281.78100000000001</v>
      </c>
      <c r="H39" s="16">
        <v>0</v>
      </c>
      <c r="I39" s="16">
        <v>232.75200000000001</v>
      </c>
      <c r="J39" s="21">
        <v>1982.6170000000002</v>
      </c>
      <c r="K39" s="16">
        <v>105.01900000000001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147.245</v>
      </c>
      <c r="S39" s="21">
        <v>176.762</v>
      </c>
    </row>
    <row r="40" spans="1:21" s="8" customFormat="1" ht="25.5" customHeight="1">
      <c r="A40" s="9">
        <f t="shared" si="1"/>
        <v>35</v>
      </c>
      <c r="B40" s="23" t="s">
        <v>41</v>
      </c>
      <c r="C40" s="34">
        <f>SUM(D40:G40)</f>
        <v>32.099000000000004</v>
      </c>
      <c r="D40" s="9">
        <v>0</v>
      </c>
      <c r="E40" s="9">
        <v>0</v>
      </c>
      <c r="F40" s="9">
        <v>0</v>
      </c>
      <c r="G40" s="9">
        <v>32.099000000000004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32.099000000000004</v>
      </c>
    </row>
    <row r="41" spans="1:21" s="8" customFormat="1" ht="25.5" customHeight="1">
      <c r="A41" s="9">
        <v>36</v>
      </c>
      <c r="B41" s="23" t="s">
        <v>43</v>
      </c>
      <c r="C41" s="34">
        <f>SUM(D41:G41)</f>
        <v>1163.0159999999998</v>
      </c>
      <c r="D41" s="9">
        <v>852.16899999999987</v>
      </c>
      <c r="E41" s="9">
        <v>0</v>
      </c>
      <c r="F41" s="9">
        <v>296.78100000000001</v>
      </c>
      <c r="G41" s="9">
        <v>14.066000000000003</v>
      </c>
      <c r="H41" s="9">
        <v>852.16899999999987</v>
      </c>
      <c r="I41" s="9">
        <v>0</v>
      </c>
      <c r="J41" s="9">
        <v>296.78100000000001</v>
      </c>
      <c r="K41" s="9">
        <v>14.066000000000003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21" s="8" customFormat="1" ht="25.5" customHeight="1">
      <c r="A42" s="9">
        <v>37</v>
      </c>
      <c r="B42" s="23" t="s">
        <v>42</v>
      </c>
      <c r="C42" s="34">
        <f>SUM(D42:G42)</f>
        <v>770.12999999999988</v>
      </c>
      <c r="D42" s="9">
        <v>0</v>
      </c>
      <c r="E42" s="9">
        <v>0</v>
      </c>
      <c r="F42" s="9">
        <v>768.3649999999999</v>
      </c>
      <c r="G42" s="9">
        <v>1.7649999999999999</v>
      </c>
      <c r="H42" s="9">
        <v>0</v>
      </c>
      <c r="I42" s="9">
        <v>0</v>
      </c>
      <c r="J42" s="9">
        <v>765.13299999999992</v>
      </c>
      <c r="K42" s="9">
        <v>1.7649999999999999</v>
      </c>
      <c r="L42" s="9">
        <v>0</v>
      </c>
      <c r="M42" s="9">
        <v>0</v>
      </c>
      <c r="N42" s="9">
        <v>3.2320000000000002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</row>
    <row r="43" spans="1:21" s="40" customFormat="1" ht="24.75" customHeight="1">
      <c r="A43" s="38"/>
      <c r="B43" s="38" t="s">
        <v>4</v>
      </c>
      <c r="C43" s="39">
        <f>SUM(C6:C42)</f>
        <v>516132.6765099999</v>
      </c>
      <c r="D43" s="39">
        <f>SUM(D6:D42)</f>
        <v>179525.66399999996</v>
      </c>
      <c r="E43" s="39">
        <f t="shared" ref="E43:S43" si="2">SUM(E6:E42)</f>
        <v>11401.590999999993</v>
      </c>
      <c r="F43" s="39">
        <f t="shared" si="2"/>
        <v>152674.815</v>
      </c>
      <c r="G43" s="39">
        <f t="shared" si="2"/>
        <v>172530.6065099999</v>
      </c>
      <c r="H43" s="39">
        <f t="shared" si="2"/>
        <v>108737.55299999999</v>
      </c>
      <c r="I43" s="39">
        <f t="shared" si="2"/>
        <v>11214.512999999995</v>
      </c>
      <c r="J43" s="39">
        <f>SUM(J6:J42)</f>
        <v>123389.65500000004</v>
      </c>
      <c r="K43" s="39">
        <f t="shared" si="2"/>
        <v>55431.710979999938</v>
      </c>
      <c r="L43" s="39">
        <f>SUM(L6:L42)</f>
        <v>70490.947000000015</v>
      </c>
      <c r="M43" s="39">
        <f>SUM(M6:M42)</f>
        <v>83.736999999999995</v>
      </c>
      <c r="N43" s="39">
        <f>SUM(N6:N42)</f>
        <v>177.446</v>
      </c>
      <c r="O43" s="39">
        <f t="shared" si="2"/>
        <v>0</v>
      </c>
      <c r="P43" s="39">
        <f t="shared" si="2"/>
        <v>297.16399999999999</v>
      </c>
      <c r="Q43" s="39">
        <f t="shared" si="2"/>
        <v>103.34100000000001</v>
      </c>
      <c r="R43" s="39">
        <f>SUM(R6:R42)</f>
        <v>29107.714000000007</v>
      </c>
      <c r="S43" s="39">
        <f t="shared" si="2"/>
        <v>117098.89552999998</v>
      </c>
    </row>
    <row r="44" spans="1:21">
      <c r="A44" s="3"/>
      <c r="N44" s="44"/>
      <c r="U44" s="3"/>
    </row>
    <row r="45" spans="1:21">
      <c r="A45" s="3"/>
      <c r="D45" s="42"/>
      <c r="E45" s="42"/>
      <c r="F45" s="42"/>
      <c r="G45" s="42"/>
      <c r="H45" s="42"/>
      <c r="N45" s="45"/>
      <c r="U45" s="3"/>
    </row>
    <row r="46" spans="1:21">
      <c r="A46" s="3"/>
      <c r="N46" s="43"/>
      <c r="U46" s="3"/>
    </row>
    <row r="47" spans="1:21">
      <c r="A47" s="3"/>
      <c r="N47" s="43"/>
      <c r="U47" s="3"/>
    </row>
    <row r="48" spans="1:21">
      <c r="U48" s="3"/>
    </row>
    <row r="49" spans="21:21">
      <c r="U49" s="3"/>
    </row>
    <row r="50" spans="21:21">
      <c r="U50" s="3"/>
    </row>
    <row r="51" spans="21:21">
      <c r="U51" s="3"/>
    </row>
    <row r="52" spans="21:21">
      <c r="U52" s="3"/>
    </row>
    <row r="53" spans="21:21">
      <c r="U53" s="3"/>
    </row>
    <row r="54" spans="21:21">
      <c r="U54" s="3"/>
    </row>
    <row r="55" spans="21:21">
      <c r="U55" s="3"/>
    </row>
    <row r="56" spans="21:21">
      <c r="U56" s="3"/>
    </row>
    <row r="57" spans="21:21">
      <c r="U57" s="3"/>
    </row>
    <row r="58" spans="21:21">
      <c r="U58" s="3"/>
    </row>
    <row r="59" spans="21:21">
      <c r="U59" s="3"/>
    </row>
    <row r="60" spans="21:21">
      <c r="U60" s="3"/>
    </row>
    <row r="61" spans="21:21">
      <c r="U61" s="3"/>
    </row>
    <row r="62" spans="21:21">
      <c r="U62" s="3"/>
    </row>
    <row r="63" spans="21:21">
      <c r="U63" s="3"/>
    </row>
    <row r="64" spans="21:21">
      <c r="U64" s="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Карманова Анастасия Сергеевна</cp:lastModifiedBy>
  <cp:lastPrinted>2013-11-25T05:33:55Z</cp:lastPrinted>
  <dcterms:created xsi:type="dcterms:W3CDTF">2013-07-30T02:34:41Z</dcterms:created>
  <dcterms:modified xsi:type="dcterms:W3CDTF">2013-11-25T05:36:00Z</dcterms:modified>
</cp:coreProperties>
</file>