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</externalReferences>
  <definedNames>
    <definedName name="_xlnm.Print_Area" localSheetId="0">'Раскрытие информации (2)'!$A$1:$S$47</definedName>
  </definedNames>
  <calcPr calcId="144525"/>
</workbook>
</file>

<file path=xl/calcChain.xml><?xml version="1.0" encoding="utf-8"?>
<calcChain xmlns="http://schemas.openxmlformats.org/spreadsheetml/2006/main">
  <c r="C40" i="1" l="1"/>
  <c r="B36" i="1"/>
  <c r="B34" i="1"/>
  <c r="B32" i="1"/>
  <c r="B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7" i="1"/>
  <c r="C39" i="1" l="1"/>
  <c r="C37" i="1"/>
  <c r="C36" i="1"/>
  <c r="C27" i="1"/>
  <c r="C25" i="1"/>
  <c r="C23" i="1"/>
  <c r="C21" i="1"/>
  <c r="C20" i="1"/>
  <c r="C18" i="1"/>
  <c r="C17" i="1"/>
  <c r="C16" i="1"/>
  <c r="C13" i="1"/>
  <c r="C11" i="1"/>
  <c r="C10" i="1"/>
  <c r="C9" i="1"/>
  <c r="C8" i="1"/>
  <c r="O43" i="1"/>
  <c r="N43" i="1"/>
  <c r="M43" i="1"/>
  <c r="C7" i="1"/>
  <c r="S43" i="1"/>
  <c r="R43" i="1"/>
  <c r="Q43" i="1"/>
  <c r="P43" i="1"/>
  <c r="K43" i="1"/>
  <c r="J43" i="1"/>
  <c r="I43" i="1"/>
  <c r="H43" i="1"/>
  <c r="G43" i="1" l="1"/>
  <c r="D43" i="1"/>
  <c r="F43" i="1"/>
  <c r="E43" i="1"/>
  <c r="C30" i="1"/>
  <c r="C41" i="1"/>
  <c r="L43" i="1"/>
  <c r="C12" i="1"/>
  <c r="C14" i="1"/>
  <c r="C22" i="1"/>
  <c r="C24" i="1"/>
  <c r="C33" i="1"/>
  <c r="C35" i="1"/>
  <c r="C6" i="1"/>
  <c r="C15" i="1"/>
  <c r="C19" i="1"/>
  <c r="C42" i="1"/>
  <c r="C26" i="1"/>
  <c r="C28" i="1"/>
  <c r="C29" i="1"/>
  <c r="C31" i="1"/>
  <c r="C32" i="1"/>
  <c r="C34" i="1"/>
  <c r="C38" i="1"/>
  <c r="C43" i="1" l="1"/>
</calcChain>
</file>

<file path=xl/sharedStrings.xml><?xml version="1.0" encoding="utf-8"?>
<sst xmlns="http://schemas.openxmlformats.org/spreadsheetml/2006/main" count="59" uniqueCount="46">
  <si>
    <t>Полезный отпуск электроэнергии потребителям ОАО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</si>
  <si>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</si>
  <si>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</si>
  <si>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</si>
  <si>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</si>
  <si>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</si>
  <si>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</si>
  <si>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</si>
  <si>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</si>
  <si>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</si>
  <si>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</si>
  <si>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</si>
  <si>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</si>
  <si>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</si>
  <si>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</si>
  <si>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</si>
  <si>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</si>
  <si>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</si>
  <si>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</si>
  <si>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</si>
  <si>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</si>
  <si>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</si>
  <si>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</si>
  <si>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</si>
  <si>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</si>
  <si>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</si>
  <si>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</si>
  <si>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</si>
  <si>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</si>
  <si>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</si>
  <si>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</si>
  <si>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</si>
  <si>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</si>
  <si>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</si>
  <si>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</si>
  <si>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</si>
  <si>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</si>
  <si>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</si>
  <si>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</si>
  <si>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</si>
  <si>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</si>
  <si>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</si>
  <si>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</si>
  <si>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ООО "Сетевая компания Завода радиоаппаратуры"</t>
  </si>
  <si>
    <t>ОАО "Птицефабрика "Свердловская"</t>
  </si>
  <si>
    <t xml:space="preserve">Сентябрь 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</si>
</sst>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0.0"/>
    <numFmt numFmtId="167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4" borderId="0">
      <alignment horizontal="center" vertical="top"/>
    </xf>
    <xf numFmtId="0" fontId="16" fillId="4" borderId="0">
      <alignment horizontal="left" vertical="top"/>
    </xf>
    <xf numFmtId="0" fontId="16" fillId="4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2" fontId="7" fillId="2" borderId="1" xfId="0" applyNumberFormat="1" applyFont="1" applyFill="1" applyBorder="1" applyAlignment="1">
      <alignment horizontal="center" vertical="center" wrapText="1" shrinkToFit="1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otinaON\Local%20Settings\Temporary%20Internet%20Files\Content.Outlook\XTKT842D\&#1055;&#1088;&#1086;&#1074;&#1077;&#1088;&#1082;&#1072;%20&#1089;&#1074;&#1086;&#1076;&#1085;&#1086;&#1081;%20&#1074;&#1077;&#1076;&#1086;&#1084;&#1086;&#1089;&#1090;&#1080;%20&#1045;&#1069;&#1057;&#1050;%20&#1079;&#1072;%20&#1080;&#1102;&#1083;&#1100;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64"/>
  <sheetViews>
    <sheetView tabSelected="1" zoomScale="84" zoomScaleNormal="84" zoomScaleSheetLayoutView="70" workbookViewId="0">
      <pane xSplit="3" ySplit="5" topLeftCell="D39" activePane="bottomRight" state="frozen"/>
      <selection pane="topRight" activeCell="C1" sqref="C1"/>
      <selection pane="bottomLeft" activeCell="A3" sqref="A3"/>
      <selection pane="bottomRight" activeCell="J43" sqref="J43"/>
    </sheetView>
  </sheetViews>
  <sheetFormatPr defaultRowHeight="12.75"/>
  <cols>
    <col min="1" max="1" width="9.140625" style="1"/>
    <col min="2" max="2" width="47.5703125" style="41" customWidth="1"/>
    <col min="3" max="3" width="14.7109375" style="3" customWidth="1"/>
    <col min="4" max="19" width="13.28515625" style="3" customWidth="1"/>
    <col min="20" max="20" width="2.5703125" style="3" customWidth="1"/>
    <col min="22" max="16384" width="9.140625" style="3"/>
  </cols>
  <sheetData>
    <row r="2" spans="1:19" ht="20.25">
      <c r="B2" s="2" t="s">
        <v>0</v>
      </c>
      <c r="R2" s="4"/>
      <c r="S2" s="5" t="s">
        <v>45</v>
      </c>
    </row>
    <row r="4" spans="1:19" s="6" customFormat="1" ht="22.5" customHeight="1">
      <c r="A4" s="52" t="s">
        <v>1</v>
      </c>
      <c r="B4" s="52" t="s">
        <v>2</v>
      </c>
      <c r="C4" s="54" t="s">
        <v>3</v>
      </c>
      <c r="D4" s="51" t="s">
        <v>4</v>
      </c>
      <c r="E4" s="51"/>
      <c r="F4" s="51"/>
      <c r="G4" s="51"/>
      <c r="H4" s="51" t="s">
        <v>5</v>
      </c>
      <c r="I4" s="51"/>
      <c r="J4" s="51"/>
      <c r="K4" s="51"/>
      <c r="L4" s="51" t="s">
        <v>6</v>
      </c>
      <c r="M4" s="51"/>
      <c r="N4" s="51"/>
      <c r="O4" s="51"/>
      <c r="P4" s="51" t="s">
        <v>7</v>
      </c>
      <c r="Q4" s="51"/>
      <c r="R4" s="51"/>
      <c r="S4" s="51"/>
    </row>
    <row r="5" spans="1:19" s="8" customFormat="1" ht="27.75" customHeight="1">
      <c r="A5" s="53"/>
      <c r="B5" s="53"/>
      <c r="C5" s="55"/>
      <c r="D5" s="7" t="s">
        <v>8</v>
      </c>
      <c r="E5" s="7" t="s">
        <v>9</v>
      </c>
      <c r="F5" s="7" t="s">
        <v>10</v>
      </c>
      <c r="G5" s="7" t="s">
        <v>11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8</v>
      </c>
      <c r="Q5" s="7" t="s">
        <v>9</v>
      </c>
      <c r="R5" s="7" t="s">
        <v>10</v>
      </c>
      <c r="S5" s="7" t="s">
        <v>11</v>
      </c>
    </row>
    <row r="6" spans="1:19" s="8" customFormat="1" ht="25.5" customHeight="1">
      <c r="A6" s="9">
        <v>1</v>
      </c>
      <c r="B6" s="10" t="s">
        <v>12</v>
      </c>
      <c r="C6" s="11">
        <f>SUM(D6:G6)</f>
        <v>384314.77905100014</v>
      </c>
      <c r="D6" s="12">
        <v>122727.03700000003</v>
      </c>
      <c r="E6" s="12">
        <v>6536.0850000000037</v>
      </c>
      <c r="F6" s="12">
        <v>110509.970961</v>
      </c>
      <c r="G6" s="12">
        <v>144541.68609000006</v>
      </c>
      <c r="H6" s="12">
        <v>79095.124000000025</v>
      </c>
      <c r="I6" s="12">
        <v>6476.3910000000033</v>
      </c>
      <c r="J6" s="12">
        <v>86505.745960999993</v>
      </c>
      <c r="K6" s="12">
        <v>41575.356000000094</v>
      </c>
      <c r="L6" s="13">
        <v>43404.160000000003</v>
      </c>
      <c r="M6" s="14">
        <v>0</v>
      </c>
      <c r="N6" s="14">
        <v>0</v>
      </c>
      <c r="O6" s="14">
        <v>0</v>
      </c>
      <c r="P6" s="12">
        <v>227.75299999999999</v>
      </c>
      <c r="Q6" s="12">
        <v>59.693999999999996</v>
      </c>
      <c r="R6" s="12">
        <v>24004.225000000002</v>
      </c>
      <c r="S6" s="12">
        <v>102966.33008999996</v>
      </c>
    </row>
    <row r="7" spans="1:19" s="8" customFormat="1" ht="25.5" customHeight="1">
      <c r="A7" s="9">
        <f>A6+1</f>
        <v>2</v>
      </c>
      <c r="B7" s="10" t="s">
        <v>44</v>
      </c>
      <c r="C7" s="11">
        <f t="shared" ref="C7:C37" si="0">SUM(D7:G7)</f>
        <v>629.05099999999993</v>
      </c>
      <c r="D7" s="15">
        <v>0</v>
      </c>
      <c r="E7" s="12">
        <v>504.88399999999996</v>
      </c>
      <c r="F7" s="12">
        <v>81.602000000000004</v>
      </c>
      <c r="G7" s="12">
        <v>42.564999999999998</v>
      </c>
      <c r="H7" s="14">
        <v>0</v>
      </c>
      <c r="I7" s="13">
        <v>500.30699999999996</v>
      </c>
      <c r="J7" s="13">
        <v>59.168000000000006</v>
      </c>
      <c r="K7" s="13">
        <v>14.713999999999999</v>
      </c>
      <c r="L7" s="14">
        <v>0</v>
      </c>
      <c r="M7" s="13">
        <v>0.51700000000000002</v>
      </c>
      <c r="N7" s="14">
        <v>0</v>
      </c>
      <c r="O7" s="14">
        <v>0</v>
      </c>
      <c r="P7" s="14">
        <v>0</v>
      </c>
      <c r="Q7" s="13">
        <v>4.0599999999999996</v>
      </c>
      <c r="R7" s="13">
        <v>22.433999999999997</v>
      </c>
      <c r="S7" s="13">
        <v>27.850999999999999</v>
      </c>
    </row>
    <row r="8" spans="1:19" s="8" customFormat="1" ht="25.5" customHeight="1">
      <c r="A8" s="9">
        <f t="shared" ref="A8:A40" si="1">A7+1</f>
        <v>3</v>
      </c>
      <c r="B8" s="10" t="s">
        <v>13</v>
      </c>
      <c r="C8" s="11">
        <f t="shared" si="0"/>
        <v>4406.308</v>
      </c>
      <c r="D8" s="12">
        <v>3737.8009999999999</v>
      </c>
      <c r="E8" s="15">
        <v>0</v>
      </c>
      <c r="F8" s="12">
        <v>649.7170000000001</v>
      </c>
      <c r="G8" s="12">
        <v>18.79</v>
      </c>
      <c r="H8" s="13">
        <v>3714.35</v>
      </c>
      <c r="I8" s="14">
        <v>0</v>
      </c>
      <c r="J8" s="13">
        <v>648.80300000000011</v>
      </c>
      <c r="K8" s="13">
        <v>18.79</v>
      </c>
      <c r="L8" s="13">
        <v>23.451000000000001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0.91399999999999992</v>
      </c>
      <c r="S8" s="14">
        <v>0</v>
      </c>
    </row>
    <row r="9" spans="1:19" s="8" customFormat="1" ht="25.5" customHeight="1">
      <c r="A9" s="9">
        <f t="shared" si="1"/>
        <v>4</v>
      </c>
      <c r="B9" s="10" t="s">
        <v>14</v>
      </c>
      <c r="C9" s="11">
        <f t="shared" si="0"/>
        <v>1579.875</v>
      </c>
      <c r="D9" s="15">
        <v>0</v>
      </c>
      <c r="E9" s="15">
        <v>0</v>
      </c>
      <c r="F9" s="12">
        <v>954.41500000000008</v>
      </c>
      <c r="G9" s="12">
        <v>625.45999999999992</v>
      </c>
      <c r="H9" s="14">
        <v>0</v>
      </c>
      <c r="I9" s="14">
        <v>0</v>
      </c>
      <c r="J9" s="13">
        <v>471.89800000000002</v>
      </c>
      <c r="K9" s="13">
        <v>176.78099999999989</v>
      </c>
      <c r="L9" s="14">
        <v>0</v>
      </c>
      <c r="M9" s="14">
        <v>0</v>
      </c>
      <c r="N9" s="13">
        <v>248.77799999999999</v>
      </c>
      <c r="O9" s="14">
        <v>0</v>
      </c>
      <c r="P9" s="14">
        <v>0</v>
      </c>
      <c r="Q9" s="14">
        <v>0</v>
      </c>
      <c r="R9" s="13">
        <v>233.73900000000003</v>
      </c>
      <c r="S9" s="13">
        <v>448.67900000000003</v>
      </c>
    </row>
    <row r="10" spans="1:19" s="8" customFormat="1" ht="25.5" customHeight="1">
      <c r="A10" s="16">
        <f t="shared" si="1"/>
        <v>5</v>
      </c>
      <c r="B10" s="17" t="s">
        <v>15</v>
      </c>
      <c r="C10" s="18">
        <f t="shared" si="0"/>
        <v>3036.2970000000005</v>
      </c>
      <c r="D10" s="19">
        <v>1336.4350000000002</v>
      </c>
      <c r="E10" s="20">
        <v>0</v>
      </c>
      <c r="F10" s="19">
        <v>871.95900000000017</v>
      </c>
      <c r="G10" s="19">
        <v>827.90300000000047</v>
      </c>
      <c r="H10" s="21">
        <v>1253.9000000000001</v>
      </c>
      <c r="I10" s="22">
        <v>0</v>
      </c>
      <c r="J10" s="21">
        <v>806.68300000000022</v>
      </c>
      <c r="K10" s="21">
        <v>434.21600000000052</v>
      </c>
      <c r="L10" s="21">
        <v>82.534999999999997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1">
        <v>65.275999999999996</v>
      </c>
      <c r="S10" s="21">
        <v>393.68699999999995</v>
      </c>
    </row>
    <row r="11" spans="1:19" s="8" customFormat="1" ht="25.5" customHeight="1">
      <c r="A11" s="9">
        <f t="shared" si="1"/>
        <v>6</v>
      </c>
      <c r="B11" s="10" t="s">
        <v>16</v>
      </c>
      <c r="C11" s="11">
        <f t="shared" si="0"/>
        <v>496.73199999999986</v>
      </c>
      <c r="D11" s="12">
        <v>42.580999999999996</v>
      </c>
      <c r="E11" s="15">
        <v>0</v>
      </c>
      <c r="F11" s="12">
        <v>110.03300000000002</v>
      </c>
      <c r="G11" s="12">
        <v>344.11799999999982</v>
      </c>
      <c r="H11" s="13">
        <v>1.8089999999999999</v>
      </c>
      <c r="I11" s="14">
        <v>0</v>
      </c>
      <c r="J11" s="13">
        <v>76.15900000000002</v>
      </c>
      <c r="K11" s="13">
        <v>86.520999999999788</v>
      </c>
      <c r="L11" s="13">
        <v>40.771999999999998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3">
        <v>33.874000000000002</v>
      </c>
      <c r="S11" s="13">
        <v>257.59700000000004</v>
      </c>
    </row>
    <row r="12" spans="1:19" s="8" customFormat="1" ht="25.5" customHeight="1">
      <c r="A12" s="16">
        <f t="shared" si="1"/>
        <v>7</v>
      </c>
      <c r="B12" s="24" t="s">
        <v>17</v>
      </c>
      <c r="C12" s="18">
        <f t="shared" si="0"/>
        <v>744.32299999999998</v>
      </c>
      <c r="D12" s="20">
        <v>0</v>
      </c>
      <c r="E12" s="20">
        <v>0</v>
      </c>
      <c r="F12" s="19">
        <v>682.60599999999999</v>
      </c>
      <c r="G12" s="19">
        <v>61.717000000000006</v>
      </c>
      <c r="H12" s="22">
        <v>0</v>
      </c>
      <c r="I12" s="22">
        <v>0</v>
      </c>
      <c r="J12" s="21">
        <v>682.60599999999999</v>
      </c>
      <c r="K12" s="21">
        <v>42.695000000000007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1">
        <v>19.021999999999998</v>
      </c>
    </row>
    <row r="13" spans="1:19" s="8" customFormat="1" ht="25.5" customHeight="1">
      <c r="A13" s="9">
        <f t="shared" si="1"/>
        <v>8</v>
      </c>
      <c r="B13" s="23" t="s">
        <v>18</v>
      </c>
      <c r="C13" s="11">
        <f t="shared" si="0"/>
        <v>469.197</v>
      </c>
      <c r="D13" s="12">
        <v>224.655</v>
      </c>
      <c r="E13" s="15">
        <v>0</v>
      </c>
      <c r="F13" s="12">
        <v>244.54199999999997</v>
      </c>
      <c r="G13" s="15">
        <v>0</v>
      </c>
      <c r="H13" s="13">
        <v>209.30199999999999</v>
      </c>
      <c r="I13" s="14">
        <v>0</v>
      </c>
      <c r="J13" s="13">
        <v>244.54199999999997</v>
      </c>
      <c r="K13" s="14">
        <v>0</v>
      </c>
      <c r="L13" s="13">
        <v>15.353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s="8" customFormat="1" ht="25.5" customHeight="1">
      <c r="A14" s="16">
        <f t="shared" si="1"/>
        <v>9</v>
      </c>
      <c r="B14" s="24" t="s">
        <v>19</v>
      </c>
      <c r="C14" s="18">
        <f t="shared" si="0"/>
        <v>1293.777</v>
      </c>
      <c r="D14" s="19">
        <v>1116.075</v>
      </c>
      <c r="E14" s="20">
        <v>0</v>
      </c>
      <c r="F14" s="19">
        <v>84.049000000000007</v>
      </c>
      <c r="G14" s="19">
        <v>93.653000000000006</v>
      </c>
      <c r="H14" s="21">
        <v>1116.075</v>
      </c>
      <c r="I14" s="22">
        <v>0</v>
      </c>
      <c r="J14" s="21">
        <v>84.049000000000007</v>
      </c>
      <c r="K14" s="21">
        <v>34.929000000000009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1">
        <v>58.723999999999997</v>
      </c>
    </row>
    <row r="15" spans="1:19" s="8" customFormat="1" ht="25.5" customHeight="1">
      <c r="A15" s="9">
        <f t="shared" si="1"/>
        <v>10</v>
      </c>
      <c r="B15" s="10" t="s">
        <v>20</v>
      </c>
      <c r="C15" s="11">
        <f t="shared" si="0"/>
        <v>289.62400000000002</v>
      </c>
      <c r="D15" s="12">
        <v>77.416000000000011</v>
      </c>
      <c r="E15" s="15">
        <v>0</v>
      </c>
      <c r="F15" s="12">
        <v>120.70600000000002</v>
      </c>
      <c r="G15" s="12">
        <v>91.501999999999981</v>
      </c>
      <c r="H15" s="13">
        <v>73.677000000000007</v>
      </c>
      <c r="I15" s="14">
        <v>0</v>
      </c>
      <c r="J15" s="13">
        <v>100.02600000000001</v>
      </c>
      <c r="K15" s="13">
        <v>39.449999999999974</v>
      </c>
      <c r="L15" s="13">
        <v>3.7389999999999999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3">
        <v>20.68</v>
      </c>
      <c r="S15" s="13">
        <v>52.052000000000007</v>
      </c>
    </row>
    <row r="16" spans="1:19" s="8" customFormat="1" ht="25.5" customHeight="1">
      <c r="A16" s="16">
        <f t="shared" si="1"/>
        <v>11</v>
      </c>
      <c r="B16" s="24" t="s">
        <v>21</v>
      </c>
      <c r="C16" s="18">
        <f t="shared" si="0"/>
        <v>100.30499999999999</v>
      </c>
      <c r="D16" s="20">
        <v>0</v>
      </c>
      <c r="E16" s="20">
        <v>0</v>
      </c>
      <c r="F16" s="19">
        <v>90.032999999999987</v>
      </c>
      <c r="G16" s="19">
        <v>10.272</v>
      </c>
      <c r="H16" s="22">
        <v>0</v>
      </c>
      <c r="I16" s="22">
        <v>0</v>
      </c>
      <c r="J16" s="21">
        <v>88.021999999999991</v>
      </c>
      <c r="K16" s="21">
        <v>10.272</v>
      </c>
      <c r="L16" s="22">
        <v>0</v>
      </c>
      <c r="M16" s="22">
        <v>0</v>
      </c>
      <c r="N16" s="22">
        <v>2.0110000000000001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s="8" customFormat="1" ht="25.5" customHeight="1">
      <c r="A17" s="9">
        <f t="shared" si="1"/>
        <v>12</v>
      </c>
      <c r="B17" s="10" t="s">
        <v>22</v>
      </c>
      <c r="C17" s="11">
        <f t="shared" si="0"/>
        <v>1654.6189999999999</v>
      </c>
      <c r="D17" s="12">
        <v>1114.5429999999999</v>
      </c>
      <c r="E17" s="15">
        <v>0</v>
      </c>
      <c r="F17" s="12">
        <v>536.68100000000004</v>
      </c>
      <c r="G17" s="12">
        <v>3.395</v>
      </c>
      <c r="H17" s="13">
        <v>1105.3109999999999</v>
      </c>
      <c r="I17" s="14">
        <v>0</v>
      </c>
      <c r="J17" s="13">
        <v>536.68100000000004</v>
      </c>
      <c r="K17" s="14">
        <v>0</v>
      </c>
      <c r="L17" s="13">
        <v>9.2319999999999993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3">
        <v>0</v>
      </c>
      <c r="S17" s="13">
        <v>3.395</v>
      </c>
    </row>
    <row r="18" spans="1:19" s="8" customFormat="1" ht="25.5" customHeight="1">
      <c r="A18" s="9">
        <f t="shared" si="1"/>
        <v>13</v>
      </c>
      <c r="B18" s="10" t="s">
        <v>23</v>
      </c>
      <c r="C18" s="11">
        <f t="shared" si="0"/>
        <v>2564.2149999999997</v>
      </c>
      <c r="D18" s="15">
        <v>0</v>
      </c>
      <c r="E18" s="12">
        <v>2104.165</v>
      </c>
      <c r="F18" s="12">
        <v>442.13299999999992</v>
      </c>
      <c r="G18" s="12">
        <v>17.917000000000002</v>
      </c>
      <c r="H18" s="14">
        <v>0</v>
      </c>
      <c r="I18" s="13">
        <v>2086.9290000000001</v>
      </c>
      <c r="J18" s="13">
        <v>442.13299999999992</v>
      </c>
      <c r="K18" s="13">
        <v>14.745000000000001</v>
      </c>
      <c r="L18" s="14">
        <v>0</v>
      </c>
      <c r="M18" s="13">
        <v>17.236000000000001</v>
      </c>
      <c r="N18" s="14">
        <v>0</v>
      </c>
      <c r="O18" s="14">
        <v>0</v>
      </c>
      <c r="P18" s="14">
        <v>0</v>
      </c>
      <c r="Q18" s="14">
        <v>0</v>
      </c>
      <c r="R18" s="13">
        <v>0</v>
      </c>
      <c r="S18" s="13">
        <v>3.1719999999999997</v>
      </c>
    </row>
    <row r="19" spans="1:19" s="8" customFormat="1" ht="25.5" customHeight="1">
      <c r="A19" s="9">
        <f t="shared" si="1"/>
        <v>14</v>
      </c>
      <c r="B19" s="23" t="s">
        <v>24</v>
      </c>
      <c r="C19" s="11">
        <f>SUM(D19:G19)</f>
        <v>7848.45</v>
      </c>
      <c r="D19" s="12">
        <v>82.623000000000005</v>
      </c>
      <c r="E19" s="15">
        <v>0</v>
      </c>
      <c r="F19" s="12">
        <v>2562.1759999999999</v>
      </c>
      <c r="G19" s="12">
        <v>5203.6509999999998</v>
      </c>
      <c r="H19" s="14">
        <v>0</v>
      </c>
      <c r="I19" s="14">
        <v>0</v>
      </c>
      <c r="J19" s="13">
        <v>2562.1759999999999</v>
      </c>
      <c r="K19" s="13">
        <v>2571.4839999999995</v>
      </c>
      <c r="L19" s="13">
        <v>82.623000000000005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3">
        <v>2632.1670000000004</v>
      </c>
    </row>
    <row r="20" spans="1:19" s="8" customFormat="1" ht="25.5" customHeight="1">
      <c r="A20" s="9">
        <f t="shared" si="1"/>
        <v>15</v>
      </c>
      <c r="B20" s="23" t="s">
        <v>25</v>
      </c>
      <c r="C20" s="11">
        <f t="shared" si="0"/>
        <v>3667.8999999999987</v>
      </c>
      <c r="D20" s="12">
        <v>182.066</v>
      </c>
      <c r="E20" s="15">
        <v>0</v>
      </c>
      <c r="F20" s="12">
        <v>867.33100000000013</v>
      </c>
      <c r="G20" s="12">
        <v>2618.5029999999983</v>
      </c>
      <c r="H20" s="14">
        <v>0</v>
      </c>
      <c r="I20" s="14">
        <v>0</v>
      </c>
      <c r="J20" s="13">
        <v>867.33100000000013</v>
      </c>
      <c r="K20" s="13">
        <v>452.19499999999834</v>
      </c>
      <c r="L20" s="13">
        <v>182.066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3">
        <v>2166.308</v>
      </c>
    </row>
    <row r="21" spans="1:19" s="8" customFormat="1" ht="25.5" customHeight="1">
      <c r="A21" s="9">
        <f t="shared" si="1"/>
        <v>16</v>
      </c>
      <c r="B21" s="23" t="s">
        <v>26</v>
      </c>
      <c r="C21" s="11">
        <f t="shared" si="0"/>
        <v>391.435</v>
      </c>
      <c r="D21" s="12">
        <v>349.93900000000002</v>
      </c>
      <c r="E21" s="15">
        <v>0</v>
      </c>
      <c r="F21" s="12">
        <v>41.496000000000002</v>
      </c>
      <c r="G21" s="15">
        <v>0</v>
      </c>
      <c r="H21" s="13">
        <v>349.07</v>
      </c>
      <c r="I21" s="14">
        <v>0</v>
      </c>
      <c r="J21" s="13">
        <v>41.496000000000002</v>
      </c>
      <c r="K21" s="14">
        <v>0</v>
      </c>
      <c r="L21" s="13">
        <v>0.86899999999999999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</row>
    <row r="22" spans="1:19" s="8" customFormat="1" ht="25.5" customHeight="1">
      <c r="A22" s="9">
        <f t="shared" si="1"/>
        <v>17</v>
      </c>
      <c r="B22" s="23" t="s">
        <v>27</v>
      </c>
      <c r="C22" s="11">
        <f t="shared" si="0"/>
        <v>2130.1459999999997</v>
      </c>
      <c r="D22" s="12">
        <v>2124.1349999999998</v>
      </c>
      <c r="E22" s="15">
        <v>0</v>
      </c>
      <c r="F22" s="15">
        <v>0</v>
      </c>
      <c r="G22" s="12">
        <v>6.0110000000000001</v>
      </c>
      <c r="H22" s="13">
        <v>1837.6089999999999</v>
      </c>
      <c r="I22" s="14">
        <v>0</v>
      </c>
      <c r="J22" s="14">
        <v>0</v>
      </c>
      <c r="K22" s="13">
        <v>6.0110000000000001</v>
      </c>
      <c r="L22" s="13">
        <v>286.52600000000001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</row>
    <row r="23" spans="1:19" s="8" customFormat="1" ht="25.5" customHeight="1">
      <c r="A23" s="9">
        <f t="shared" si="1"/>
        <v>18</v>
      </c>
      <c r="B23" s="23" t="s">
        <v>28</v>
      </c>
      <c r="C23" s="50">
        <f t="shared" si="0"/>
        <v>0</v>
      </c>
      <c r="D23" s="15">
        <v>0</v>
      </c>
      <c r="E23" s="15">
        <v>0</v>
      </c>
      <c r="F23" s="15">
        <v>0</v>
      </c>
      <c r="G23" s="15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19" s="8" customFormat="1" ht="25.5" customHeight="1">
      <c r="A24" s="16">
        <f t="shared" si="1"/>
        <v>19</v>
      </c>
      <c r="B24" s="24" t="s">
        <v>29</v>
      </c>
      <c r="C24" s="18">
        <f t="shared" si="0"/>
        <v>21.297999999999998</v>
      </c>
      <c r="D24" s="19">
        <v>21.297999999999998</v>
      </c>
      <c r="E24" s="20">
        <v>0</v>
      </c>
      <c r="F24" s="20">
        <v>0</v>
      </c>
      <c r="G24" s="20">
        <v>0</v>
      </c>
      <c r="H24" s="21">
        <v>21.297999999999998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s="8" customFormat="1" ht="25.5" customHeight="1">
      <c r="A25" s="9">
        <f t="shared" si="1"/>
        <v>20</v>
      </c>
      <c r="B25" s="23" t="s">
        <v>30</v>
      </c>
      <c r="C25" s="11">
        <f t="shared" si="0"/>
        <v>777.82500000000005</v>
      </c>
      <c r="D25" s="15">
        <v>0</v>
      </c>
      <c r="E25" s="12">
        <v>2.3010000000000002</v>
      </c>
      <c r="F25" s="12">
        <v>377.12700000000001</v>
      </c>
      <c r="G25" s="12">
        <v>398.39700000000011</v>
      </c>
      <c r="H25" s="14">
        <v>0</v>
      </c>
      <c r="I25" s="14">
        <v>0</v>
      </c>
      <c r="J25" s="13">
        <v>132.035</v>
      </c>
      <c r="K25" s="13">
        <v>108.30300000000005</v>
      </c>
      <c r="L25" s="14">
        <v>0</v>
      </c>
      <c r="M25" s="13">
        <v>2.3010000000000002</v>
      </c>
      <c r="N25" s="14">
        <v>0</v>
      </c>
      <c r="O25" s="14">
        <v>0</v>
      </c>
      <c r="P25" s="14">
        <v>0</v>
      </c>
      <c r="Q25" s="14">
        <v>0</v>
      </c>
      <c r="R25" s="13">
        <v>245.09200000000001</v>
      </c>
      <c r="S25" s="13">
        <v>290.09400000000005</v>
      </c>
    </row>
    <row r="26" spans="1:19" s="8" customFormat="1" ht="25.5" customHeight="1">
      <c r="A26" s="16">
        <f t="shared" si="1"/>
        <v>21</v>
      </c>
      <c r="B26" s="24" t="s">
        <v>31</v>
      </c>
      <c r="C26" s="18">
        <f t="shared" si="0"/>
        <v>484.952</v>
      </c>
      <c r="D26" s="19">
        <v>340.137</v>
      </c>
      <c r="E26" s="20">
        <v>0</v>
      </c>
      <c r="F26" s="19">
        <v>111.131</v>
      </c>
      <c r="G26" s="19">
        <v>33.683999999999997</v>
      </c>
      <c r="H26" s="21">
        <v>340.137</v>
      </c>
      <c r="I26" s="22">
        <v>0</v>
      </c>
      <c r="J26" s="21">
        <v>111.131</v>
      </c>
      <c r="K26" s="21">
        <v>33.683999999999997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s="8" customFormat="1" ht="25.5" customHeight="1">
      <c r="A27" s="16">
        <f t="shared" si="1"/>
        <v>22</v>
      </c>
      <c r="B27" s="24" t="s">
        <v>32</v>
      </c>
      <c r="C27" s="18">
        <f t="shared" si="0"/>
        <v>739.37200000000007</v>
      </c>
      <c r="D27" s="19">
        <v>462.19200000000001</v>
      </c>
      <c r="E27" s="19">
        <v>0</v>
      </c>
      <c r="F27" s="19">
        <v>230.42099999999999</v>
      </c>
      <c r="G27" s="19">
        <v>46.759</v>
      </c>
      <c r="H27" s="21">
        <v>462.19200000000001</v>
      </c>
      <c r="I27" s="21">
        <v>0</v>
      </c>
      <c r="J27" s="21">
        <v>194.57499999999999</v>
      </c>
      <c r="K27" s="21">
        <v>2.3760000000000048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1">
        <v>35.846000000000004</v>
      </c>
      <c r="S27" s="21">
        <v>44.382999999999996</v>
      </c>
    </row>
    <row r="28" spans="1:19" s="31" customFormat="1" ht="25.5" customHeight="1">
      <c r="A28" s="16">
        <f t="shared" si="1"/>
        <v>23</v>
      </c>
      <c r="B28" s="32" t="s">
        <v>33</v>
      </c>
      <c r="C28" s="27">
        <f>SUM(D28:G28)</f>
        <v>857.26299999999992</v>
      </c>
      <c r="D28" s="28">
        <v>857.08299999999997</v>
      </c>
      <c r="E28" s="33">
        <v>0</v>
      </c>
      <c r="F28" s="33">
        <v>0</v>
      </c>
      <c r="G28" s="28">
        <v>0.18</v>
      </c>
      <c r="H28" s="29">
        <v>857.08299999999997</v>
      </c>
      <c r="I28" s="30">
        <v>0</v>
      </c>
      <c r="J28" s="30">
        <v>0</v>
      </c>
      <c r="K28" s="29">
        <v>0.18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31" customFormat="1" ht="25.5" customHeight="1">
      <c r="A29" s="9">
        <f t="shared" si="1"/>
        <v>24</v>
      </c>
      <c r="B29" s="23" t="str">
        <f>[1]проверка!A66</f>
        <v>ОАО "ССП "Уралсибгидромеханизация"</v>
      </c>
      <c r="C29" s="34">
        <f t="shared" si="0"/>
        <v>77.634999999999991</v>
      </c>
      <c r="D29" s="9">
        <v>0</v>
      </c>
      <c r="E29" s="9">
        <v>0</v>
      </c>
      <c r="F29" s="9">
        <v>77.634999999999991</v>
      </c>
      <c r="G29" s="9">
        <v>0</v>
      </c>
      <c r="H29" s="9">
        <v>0</v>
      </c>
      <c r="I29" s="9">
        <v>0</v>
      </c>
      <c r="J29" s="9">
        <v>76.052999999999997</v>
      </c>
      <c r="K29" s="9">
        <v>0</v>
      </c>
      <c r="L29" s="9">
        <v>0</v>
      </c>
      <c r="M29" s="9">
        <v>0</v>
      </c>
      <c r="N29" s="9">
        <v>1.5820000000000001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31" customFormat="1" ht="25.5" customHeight="1">
      <c r="A30" s="16">
        <f t="shared" si="1"/>
        <v>25</v>
      </c>
      <c r="B30" s="32" t="s">
        <v>34</v>
      </c>
      <c r="C30" s="27">
        <f t="shared" si="0"/>
        <v>113.28</v>
      </c>
      <c r="D30" s="28">
        <v>60.9</v>
      </c>
      <c r="E30" s="33">
        <v>0</v>
      </c>
      <c r="F30" s="28">
        <v>51.290999999999997</v>
      </c>
      <c r="G30" s="28">
        <v>1.089</v>
      </c>
      <c r="H30" s="29">
        <v>60.9</v>
      </c>
      <c r="I30" s="30">
        <v>0</v>
      </c>
      <c r="J30" s="29">
        <v>42.771000000000001</v>
      </c>
      <c r="K30" s="29">
        <v>1.089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9">
        <v>8.52</v>
      </c>
      <c r="S30" s="30">
        <v>0</v>
      </c>
    </row>
    <row r="31" spans="1:19" s="31" customFormat="1" ht="25.5" customHeight="1">
      <c r="A31" s="9">
        <f t="shared" si="1"/>
        <v>26</v>
      </c>
      <c r="B31" s="23" t="s">
        <v>35</v>
      </c>
      <c r="C31" s="34">
        <f t="shared" si="0"/>
        <v>251.22899999999998</v>
      </c>
      <c r="D31" s="9">
        <v>82.364999999999995</v>
      </c>
      <c r="E31" s="9">
        <v>0</v>
      </c>
      <c r="F31" s="9">
        <v>115.705</v>
      </c>
      <c r="G31" s="9">
        <v>53.158999999999999</v>
      </c>
      <c r="H31" s="9">
        <v>70.088999999999999</v>
      </c>
      <c r="I31" s="9">
        <v>0</v>
      </c>
      <c r="J31" s="9">
        <v>115.705</v>
      </c>
      <c r="K31" s="9">
        <v>53.158999999999999</v>
      </c>
      <c r="L31" s="9">
        <v>12.276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31" customFormat="1" ht="25.5" customHeight="1">
      <c r="A32" s="9">
        <f t="shared" si="1"/>
        <v>27</v>
      </c>
      <c r="B32" s="23" t="str">
        <f>[1]проверка!A51</f>
        <v>ООО "ЭФЕС"</v>
      </c>
      <c r="C32" s="34">
        <f>SUM(D32:G32)</f>
        <v>315.78300000000002</v>
      </c>
      <c r="D32" s="9">
        <v>0</v>
      </c>
      <c r="E32" s="9">
        <v>0</v>
      </c>
      <c r="F32" s="9">
        <v>118.87500000000003</v>
      </c>
      <c r="G32" s="9">
        <v>196.90799999999999</v>
      </c>
      <c r="H32" s="9">
        <v>0</v>
      </c>
      <c r="I32" s="9">
        <v>0</v>
      </c>
      <c r="J32" s="9">
        <v>53.89400000000002</v>
      </c>
      <c r="K32" s="9">
        <v>1.8669999999999902</v>
      </c>
      <c r="L32" s="9">
        <v>0</v>
      </c>
      <c r="M32" s="9">
        <v>0</v>
      </c>
      <c r="N32" s="9">
        <v>0.52900000000000003</v>
      </c>
      <c r="O32" s="9">
        <v>0</v>
      </c>
      <c r="P32" s="9">
        <v>0</v>
      </c>
      <c r="Q32" s="9">
        <v>0</v>
      </c>
      <c r="R32" s="9">
        <v>64.451999999999998</v>
      </c>
      <c r="S32" s="9">
        <v>195.041</v>
      </c>
    </row>
    <row r="33" spans="1:21" s="31" customFormat="1" ht="25.5" customHeight="1">
      <c r="A33" s="9">
        <f t="shared" si="1"/>
        <v>28</v>
      </c>
      <c r="B33" s="23" t="s">
        <v>36</v>
      </c>
      <c r="C33" s="34">
        <f t="shared" si="0"/>
        <v>439.661</v>
      </c>
      <c r="D33" s="9">
        <v>0</v>
      </c>
      <c r="E33" s="9">
        <v>0</v>
      </c>
      <c r="F33" s="9">
        <v>22.757999999999999</v>
      </c>
      <c r="G33" s="9">
        <v>416.90300000000002</v>
      </c>
      <c r="H33" s="9">
        <v>0</v>
      </c>
      <c r="I33" s="9">
        <v>0</v>
      </c>
      <c r="J33" s="9">
        <v>0</v>
      </c>
      <c r="K33" s="9">
        <v>139.54200000000003</v>
      </c>
      <c r="L33" s="9">
        <v>0</v>
      </c>
      <c r="M33" s="9">
        <v>0</v>
      </c>
      <c r="N33" s="35">
        <v>22.757999999999999</v>
      </c>
      <c r="O33" s="9">
        <v>0</v>
      </c>
      <c r="P33" s="9">
        <v>0</v>
      </c>
      <c r="Q33" s="9">
        <v>0</v>
      </c>
      <c r="R33" s="9">
        <v>0</v>
      </c>
      <c r="S33" s="9">
        <v>277.36099999999999</v>
      </c>
    </row>
    <row r="34" spans="1:21" s="31" customFormat="1" ht="25.5" customHeight="1">
      <c r="A34" s="25">
        <f t="shared" si="1"/>
        <v>29</v>
      </c>
      <c r="B34" s="26" t="str">
        <f>[1]проверка!A83</f>
        <v>ФГУП "Строительное управление Уральского военного округа"</v>
      </c>
      <c r="C34" s="36">
        <f>SUM(D34:G34)</f>
        <v>912.70999999999981</v>
      </c>
      <c r="D34" s="25">
        <v>0</v>
      </c>
      <c r="E34" s="25">
        <v>660.66799999999989</v>
      </c>
      <c r="F34" s="25">
        <v>68.75200000000001</v>
      </c>
      <c r="G34" s="25">
        <v>183.29</v>
      </c>
      <c r="H34" s="25">
        <v>0</v>
      </c>
      <c r="I34" s="25">
        <v>644.75299999999993</v>
      </c>
      <c r="J34" s="25">
        <v>68.75200000000001</v>
      </c>
      <c r="K34" s="25">
        <v>16.891999999999996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15.915000000000001</v>
      </c>
      <c r="R34" s="25">
        <v>0</v>
      </c>
      <c r="S34" s="25">
        <v>166.398</v>
      </c>
    </row>
    <row r="35" spans="1:21" s="31" customFormat="1" ht="25.5" customHeight="1">
      <c r="A35" s="9">
        <f t="shared" si="1"/>
        <v>30</v>
      </c>
      <c r="B35" s="23" t="s">
        <v>37</v>
      </c>
      <c r="C35" s="34">
        <f>SUM(D35:G35)</f>
        <v>714.60799999999995</v>
      </c>
      <c r="D35" s="9">
        <v>507.24700000000001</v>
      </c>
      <c r="E35" s="9">
        <v>0</v>
      </c>
      <c r="F35" s="9">
        <v>191.97400000000005</v>
      </c>
      <c r="G35" s="9">
        <v>15.387</v>
      </c>
      <c r="H35" s="9">
        <v>480.13900000000001</v>
      </c>
      <c r="I35" s="9">
        <v>0</v>
      </c>
      <c r="J35" s="9">
        <v>179.15800000000004</v>
      </c>
      <c r="K35" s="9">
        <v>15.387</v>
      </c>
      <c r="L35" s="9">
        <v>27.108000000000001</v>
      </c>
      <c r="M35" s="9">
        <v>0</v>
      </c>
      <c r="N35" s="37">
        <v>0</v>
      </c>
      <c r="O35" s="9">
        <v>0</v>
      </c>
      <c r="P35" s="9">
        <v>0</v>
      </c>
      <c r="Q35" s="9">
        <v>0</v>
      </c>
      <c r="R35" s="9">
        <v>12.816000000000001</v>
      </c>
      <c r="S35" s="9">
        <v>0</v>
      </c>
    </row>
    <row r="36" spans="1:21" s="8" customFormat="1" ht="25.5" customHeight="1">
      <c r="A36" s="9">
        <f t="shared" si="1"/>
        <v>31</v>
      </c>
      <c r="B36" s="23" t="str">
        <f>[1]проверка!A84</f>
        <v>ЗАО "Уральские электрические сети"</v>
      </c>
      <c r="C36" s="34">
        <f>SUM(D36:G36)</f>
        <v>2003.825</v>
      </c>
      <c r="D36" s="9">
        <v>0</v>
      </c>
      <c r="E36" s="9">
        <v>0</v>
      </c>
      <c r="F36" s="9">
        <v>1905.7450000000001</v>
      </c>
      <c r="G36" s="9">
        <v>98.080000000000013</v>
      </c>
      <c r="H36" s="9">
        <v>0</v>
      </c>
      <c r="I36" s="9">
        <v>0</v>
      </c>
      <c r="J36" s="9">
        <v>1890.9970000000001</v>
      </c>
      <c r="K36" s="9">
        <v>98.080000000000013</v>
      </c>
      <c r="L36" s="9">
        <v>0</v>
      </c>
      <c r="M36" s="9">
        <v>0</v>
      </c>
      <c r="N36" s="9">
        <v>9.7509999999999994</v>
      </c>
      <c r="O36" s="9">
        <v>0</v>
      </c>
      <c r="P36" s="9">
        <v>0</v>
      </c>
      <c r="Q36" s="9">
        <v>0</v>
      </c>
      <c r="R36" s="9">
        <v>4.9970000000000008</v>
      </c>
      <c r="S36" s="9">
        <v>0</v>
      </c>
    </row>
    <row r="37" spans="1:21" s="8" customFormat="1" ht="25.5" customHeight="1">
      <c r="A37" s="16">
        <f t="shared" si="1"/>
        <v>32</v>
      </c>
      <c r="B37" s="24" t="s">
        <v>38</v>
      </c>
      <c r="C37" s="46">
        <f t="shared" si="0"/>
        <v>1428.442</v>
      </c>
      <c r="D37" s="47">
        <v>1256.527</v>
      </c>
      <c r="E37" s="16">
        <v>0</v>
      </c>
      <c r="F37" s="16">
        <v>162.99</v>
      </c>
      <c r="G37" s="16">
        <v>8.9250000000000007</v>
      </c>
      <c r="H37" s="48">
        <v>1256.527</v>
      </c>
      <c r="I37" s="16">
        <v>0</v>
      </c>
      <c r="J37" s="16">
        <v>162.99</v>
      </c>
      <c r="K37" s="16">
        <v>8.9250000000000007</v>
      </c>
      <c r="L37" s="49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</row>
    <row r="38" spans="1:21" s="8" customFormat="1" ht="25.5" customHeight="1">
      <c r="A38" s="9">
        <f t="shared" si="1"/>
        <v>33</v>
      </c>
      <c r="B38" s="23" t="s">
        <v>39</v>
      </c>
      <c r="C38" s="34">
        <f>SUM(D38:G38)</f>
        <v>1623.5889999999999</v>
      </c>
      <c r="D38" s="9">
        <v>149.52500000000001</v>
      </c>
      <c r="E38" s="9">
        <v>0</v>
      </c>
      <c r="F38" s="9">
        <v>1349.7149999999999</v>
      </c>
      <c r="G38" s="9">
        <v>124.34900000000002</v>
      </c>
      <c r="H38" s="9">
        <v>0</v>
      </c>
      <c r="I38" s="9">
        <v>0</v>
      </c>
      <c r="J38" s="9">
        <v>1011.2389999999999</v>
      </c>
      <c r="K38" s="9">
        <v>124.34900000000002</v>
      </c>
      <c r="L38" s="9">
        <v>149.52500000000001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338.476</v>
      </c>
      <c r="S38" s="9">
        <v>0</v>
      </c>
    </row>
    <row r="39" spans="1:21" s="8" customFormat="1" ht="25.5" customHeight="1">
      <c r="A39" s="16">
        <f t="shared" si="1"/>
        <v>34</v>
      </c>
      <c r="B39" s="24" t="s">
        <v>40</v>
      </c>
      <c r="C39" s="7">
        <f>SUM(D39:G39)</f>
        <v>2119.4920389999997</v>
      </c>
      <c r="D39" s="16">
        <v>0</v>
      </c>
      <c r="E39" s="16">
        <v>160.47200000000001</v>
      </c>
      <c r="F39" s="21">
        <v>1696.2770390000001</v>
      </c>
      <c r="G39" s="21">
        <v>262.74299999999994</v>
      </c>
      <c r="H39" s="16">
        <v>0</v>
      </c>
      <c r="I39" s="16">
        <v>160.47200000000001</v>
      </c>
      <c r="J39" s="21">
        <v>1542.5650390000001</v>
      </c>
      <c r="K39" s="16">
        <v>82.651999999999958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153.71199999999999</v>
      </c>
      <c r="S39" s="21">
        <v>180.09099999999998</v>
      </c>
    </row>
    <row r="40" spans="1:21" s="8" customFormat="1" ht="25.5" customHeight="1">
      <c r="A40" s="9">
        <f t="shared" si="1"/>
        <v>35</v>
      </c>
      <c r="B40" s="23" t="s">
        <v>41</v>
      </c>
      <c r="C40" s="34">
        <f>SUM(D40:G40)</f>
        <v>26.484000000000002</v>
      </c>
      <c r="D40" s="9">
        <v>5.2370000000000001</v>
      </c>
      <c r="E40" s="9">
        <v>0</v>
      </c>
      <c r="F40" s="9">
        <v>0</v>
      </c>
      <c r="G40" s="9">
        <v>21.247</v>
      </c>
      <c r="H40" s="9">
        <v>0</v>
      </c>
      <c r="I40" s="9">
        <v>0</v>
      </c>
      <c r="J40" s="9">
        <v>0</v>
      </c>
      <c r="K40" s="9">
        <v>0</v>
      </c>
      <c r="L40" s="9">
        <v>5.2370000000000001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21.247</v>
      </c>
    </row>
    <row r="41" spans="1:21" s="8" customFormat="1" ht="25.5" customHeight="1">
      <c r="A41" s="9">
        <v>36</v>
      </c>
      <c r="B41" s="23" t="s">
        <v>43</v>
      </c>
      <c r="C41" s="34">
        <f>SUM(D41:G41)</f>
        <v>987.48</v>
      </c>
      <c r="D41" s="9">
        <v>644.22900000000004</v>
      </c>
      <c r="E41" s="9">
        <v>0</v>
      </c>
      <c r="F41" s="9">
        <v>325.39600000000002</v>
      </c>
      <c r="G41" s="9">
        <v>17.855000000000004</v>
      </c>
      <c r="H41" s="9">
        <v>644.22900000000004</v>
      </c>
      <c r="I41" s="9">
        <v>0</v>
      </c>
      <c r="J41" s="9">
        <v>325.39600000000002</v>
      </c>
      <c r="K41" s="9">
        <v>17.855000000000004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21" s="8" customFormat="1" ht="25.5" customHeight="1">
      <c r="A42" s="9">
        <v>37</v>
      </c>
      <c r="B42" s="23" t="s">
        <v>42</v>
      </c>
      <c r="C42" s="34">
        <f>SUM(D42:G42)</f>
        <v>688.10899999999981</v>
      </c>
      <c r="D42" s="9">
        <v>0</v>
      </c>
      <c r="E42" s="9">
        <v>0</v>
      </c>
      <c r="F42" s="9">
        <v>687.07199999999978</v>
      </c>
      <c r="G42" s="9">
        <v>1.0369999999999999</v>
      </c>
      <c r="H42" s="9">
        <v>0</v>
      </c>
      <c r="I42" s="9">
        <v>0</v>
      </c>
      <c r="J42" s="9">
        <v>686.4749999999998</v>
      </c>
      <c r="K42" s="9">
        <v>1.0369999999999999</v>
      </c>
      <c r="L42" s="9">
        <v>0</v>
      </c>
      <c r="M42" s="9">
        <v>0</v>
      </c>
      <c r="N42" s="9">
        <v>0.59699999999999998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</row>
    <row r="43" spans="1:21" s="40" customFormat="1" ht="24.75" customHeight="1">
      <c r="A43" s="38"/>
      <c r="B43" s="38" t="s">
        <v>4</v>
      </c>
      <c r="C43" s="39">
        <f>SUM(C6:C42)</f>
        <v>430200.07009000017</v>
      </c>
      <c r="D43" s="39">
        <f>SUM(D6:D42)</f>
        <v>137502.04600000003</v>
      </c>
      <c r="E43" s="39">
        <f t="shared" ref="E43:S43" si="2">SUM(E6:E42)</f>
        <v>9968.5750000000025</v>
      </c>
      <c r="F43" s="39">
        <f t="shared" si="2"/>
        <v>126342.31399999997</v>
      </c>
      <c r="G43" s="39">
        <f t="shared" si="2"/>
        <v>156387.13509</v>
      </c>
      <c r="H43" s="39">
        <f t="shared" si="2"/>
        <v>92948.821000000011</v>
      </c>
      <c r="I43" s="39">
        <f t="shared" si="2"/>
        <v>9868.8520000000044</v>
      </c>
      <c r="J43" s="39">
        <f>SUM(J6:J42)</f>
        <v>100811.25499999999</v>
      </c>
      <c r="K43" s="39">
        <f t="shared" si="2"/>
        <v>46183.536000000095</v>
      </c>
      <c r="L43" s="39">
        <f>SUM(L6:L42)</f>
        <v>44325.472000000009</v>
      </c>
      <c r="M43" s="39">
        <f>SUM(M6:M42)</f>
        <v>20.054000000000002</v>
      </c>
      <c r="N43" s="39">
        <f>SUM(N6:N42)</f>
        <v>286.00599999999991</v>
      </c>
      <c r="O43" s="39">
        <f t="shared" si="2"/>
        <v>0</v>
      </c>
      <c r="P43" s="39">
        <f t="shared" si="2"/>
        <v>227.75299999999999</v>
      </c>
      <c r="Q43" s="39">
        <f t="shared" si="2"/>
        <v>79.668999999999997</v>
      </c>
      <c r="R43" s="39">
        <f>SUM(R6:R42)</f>
        <v>25245.053000000007</v>
      </c>
      <c r="S43" s="39">
        <f t="shared" si="2"/>
        <v>110203.59908999997</v>
      </c>
    </row>
    <row r="44" spans="1:21">
      <c r="A44" s="3"/>
      <c r="N44" s="44"/>
      <c r="U44" s="3"/>
    </row>
    <row r="45" spans="1:21">
      <c r="A45" s="3"/>
      <c r="D45" s="42"/>
      <c r="E45" s="42"/>
      <c r="F45" s="42"/>
      <c r="G45" s="42"/>
      <c r="H45" s="42"/>
      <c r="N45" s="45"/>
      <c r="U45" s="3"/>
    </row>
    <row r="46" spans="1:21">
      <c r="A46" s="3"/>
      <c r="N46" s="43"/>
      <c r="U46" s="3"/>
    </row>
    <row r="47" spans="1:21">
      <c r="A47" s="3"/>
      <c r="N47" s="43"/>
      <c r="U47" s="3"/>
    </row>
    <row r="48" spans="1:21">
      <c r="U48" s="3"/>
    </row>
    <row r="49" spans="21:21">
      <c r="U49" s="3"/>
    </row>
    <row r="50" spans="21:21">
      <c r="U50" s="3"/>
    </row>
    <row r="51" spans="21:21">
      <c r="U51" s="3"/>
    </row>
    <row r="52" spans="21:21">
      <c r="U52" s="3"/>
    </row>
    <row r="53" spans="21:21">
      <c r="U53" s="3"/>
    </row>
    <row r="54" spans="21:21">
      <c r="U54" s="3"/>
    </row>
    <row r="55" spans="21:21">
      <c r="U55" s="3"/>
    </row>
    <row r="56" spans="21:21">
      <c r="U56" s="3"/>
    </row>
    <row r="57" spans="21:21">
      <c r="U57" s="3"/>
    </row>
    <row r="58" spans="21:21">
      <c r="U58" s="3"/>
    </row>
    <row r="59" spans="21:21">
      <c r="U59" s="3"/>
    </row>
    <row r="60" spans="21:21">
      <c r="U60" s="3"/>
    </row>
    <row r="61" spans="21:21">
      <c r="U61" s="3"/>
    </row>
    <row r="62" spans="21:21">
      <c r="U62" s="3"/>
    </row>
    <row r="63" spans="21:21">
      <c r="U63" s="3"/>
    </row>
    <row r="64" spans="21:21">
      <c r="U64" s="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</cp:lastModifiedBy>
  <cp:lastPrinted>2013-10-31T06:30:30Z</cp:lastPrinted>
  <dcterms:created xsi:type="dcterms:W3CDTF">2013-07-30T02:34:41Z</dcterms:created>
  <dcterms:modified xsi:type="dcterms:W3CDTF">2013-10-31T09:04:15Z</dcterms:modified>
</cp:coreProperties>
</file>