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(2)'!$A$1:$S$47</definedName>
  </definedNames>
  <calcPr calcId="144525"/>
</workbook>
</file>

<file path=xl/calcChain.xml><?xml version="1.0" encoding="utf-8"?>
<calcChain xmlns="http://schemas.openxmlformats.org/spreadsheetml/2006/main">
  <c r="C40" i="1" l="1"/>
  <c r="B36" i="1"/>
  <c r="B34" i="1"/>
  <c r="B32" i="1"/>
  <c r="B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7" i="1"/>
  <c r="C39" i="1" l="1"/>
  <c r="C37" i="1"/>
  <c r="C36" i="1"/>
  <c r="C27" i="1"/>
  <c r="C25" i="1"/>
  <c r="C23" i="1"/>
  <c r="C21" i="1"/>
  <c r="C20" i="1"/>
  <c r="C18" i="1"/>
  <c r="C17" i="1"/>
  <c r="C16" i="1"/>
  <c r="C13" i="1"/>
  <c r="C11" i="1"/>
  <c r="C10" i="1"/>
  <c r="C9" i="1"/>
  <c r="C8" i="1"/>
  <c r="O43" i="1"/>
  <c r="N43" i="1"/>
  <c r="M43" i="1"/>
  <c r="C7" i="1"/>
  <c r="S43" i="1"/>
  <c r="R43" i="1"/>
  <c r="Q43" i="1"/>
  <c r="P43" i="1"/>
  <c r="K43" i="1"/>
  <c r="J43" i="1"/>
  <c r="I43" i="1"/>
  <c r="H43" i="1"/>
  <c r="G43" i="1" l="1"/>
  <c r="D43" i="1"/>
  <c r="F43" i="1"/>
  <c r="E43" i="1"/>
  <c r="C30" i="1"/>
  <c r="C41" i="1"/>
  <c r="L43" i="1"/>
  <c r="C12" i="1"/>
  <c r="C14" i="1"/>
  <c r="C22" i="1"/>
  <c r="C24" i="1"/>
  <c r="C33" i="1"/>
  <c r="C35" i="1"/>
  <c r="C6" i="1"/>
  <c r="C15" i="1"/>
  <c r="C19" i="1"/>
  <c r="C42" i="1"/>
  <c r="C26" i="1"/>
  <c r="C28" i="1"/>
  <c r="C29" i="1"/>
  <c r="C31" i="1"/>
  <c r="C32" i="1"/>
  <c r="C34" i="1"/>
  <c r="C38" i="1"/>
  <c r="C43" i="1" l="1"/>
</calcChain>
</file>

<file path=xl/sharedStrings.xml><?xml version="1.0" encoding="utf-8"?>
<sst xmlns="http://schemas.openxmlformats.org/spreadsheetml/2006/main" count="59" uniqueCount="46">
  <si>
    <t>Полезный отпуск электроэнергии потребителям ОАО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</si>
  <si>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</si>
  <si>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</si>
  <si>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</si>
  <si>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</si>
  <si>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</si>
  <si>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</si>
  <si>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</si>
  <si>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</si>
  <si>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</si>
  <si>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</si>
  <si>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</si>
  <si>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</si>
  <si>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</si>
  <si>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</si>
  <si>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</si>
  <si>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</si>
  <si>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</si>
  <si>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</si>
  <si>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</si>
  <si>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</si>
  <si>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</si>
  <si>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</si>
  <si>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</si>
  <si>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</si>
  <si>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</si>
  <si>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</si>
  <si>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</si>
  <si>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</si>
  <si>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</si>
  <si>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</si>
  <si>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</si>
  <si>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</si>
  <si>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</si>
  <si>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</si>
  <si>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</si>
  <si>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</si>
  <si>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</si>
  <si>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</si>
  <si>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</si>
  <si>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</si>
  <si>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</si>
  <si>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</si>
  <si>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</si>
  <si>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</si>
  <si>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 xml:space="preserve">Август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</si>
</sst>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0.0"/>
    <numFmt numFmtId="167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2" fontId="7" fillId="2" borderId="1" xfId="0" applyNumberFormat="1" applyFont="1" applyFill="1" applyBorder="1" applyAlignment="1">
      <alignment horizontal="center" vertical="center" wrapText="1" shrinkToFit="1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80;&#1102;&#1083;&#1100;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64"/>
  <sheetViews>
    <sheetView tabSelected="1" zoomScale="80" zoomScaleNormal="8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Q7" sqref="Q7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2" max="16384" width="9.140625" style="3"/>
  </cols>
  <sheetData>
    <row r="2" spans="1:19" ht="20.25">
      <c r="B2" s="2" t="s">
        <v>0</v>
      </c>
      <c r="R2" s="4"/>
      <c r="S2" s="5" t="s">
        <v>45</v>
      </c>
    </row>
    <row r="4" spans="1:19" s="6" customFormat="1" ht="22.5" customHeight="1">
      <c r="A4" s="52" t="s">
        <v>1</v>
      </c>
      <c r="B4" s="52" t="s">
        <v>2</v>
      </c>
      <c r="C4" s="54" t="s">
        <v>3</v>
      </c>
      <c r="D4" s="51" t="s">
        <v>4</v>
      </c>
      <c r="E4" s="51"/>
      <c r="F4" s="51"/>
      <c r="G4" s="51"/>
      <c r="H4" s="51" t="s">
        <v>5</v>
      </c>
      <c r="I4" s="51"/>
      <c r="J4" s="51"/>
      <c r="K4" s="51"/>
      <c r="L4" s="51" t="s">
        <v>6</v>
      </c>
      <c r="M4" s="51"/>
      <c r="N4" s="51"/>
      <c r="O4" s="51"/>
      <c r="P4" s="51" t="s">
        <v>7</v>
      </c>
      <c r="Q4" s="51"/>
      <c r="R4" s="51"/>
      <c r="S4" s="51"/>
    </row>
    <row r="5" spans="1:19" s="8" customFormat="1" ht="27.75" customHeight="1">
      <c r="A5" s="53"/>
      <c r="B5" s="53"/>
      <c r="C5" s="55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8" customFormat="1" ht="25.5" customHeight="1">
      <c r="A6" s="9">
        <v>1</v>
      </c>
      <c r="B6" s="10" t="s">
        <v>12</v>
      </c>
      <c r="C6" s="11">
        <f>SUM(D6:G6)</f>
        <v>353894.09888000006</v>
      </c>
      <c r="D6" s="12">
        <v>117452.48900000002</v>
      </c>
      <c r="E6" s="12">
        <v>6353.5989999999993</v>
      </c>
      <c r="F6" s="12">
        <v>104565.834</v>
      </c>
      <c r="G6" s="12">
        <v>125522.17688000001</v>
      </c>
      <c r="H6" s="12">
        <v>79149.959000000017</v>
      </c>
      <c r="I6" s="12">
        <v>6254.4089999999997</v>
      </c>
      <c r="J6" s="12">
        <v>86029.074000000008</v>
      </c>
      <c r="K6" s="12">
        <v>38539.448989999975</v>
      </c>
      <c r="L6" s="13">
        <v>38071.894</v>
      </c>
      <c r="M6" s="14">
        <v>0</v>
      </c>
      <c r="N6" s="14">
        <v>0</v>
      </c>
      <c r="O6" s="14">
        <v>0</v>
      </c>
      <c r="P6" s="12">
        <v>230.636</v>
      </c>
      <c r="Q6" s="12">
        <v>99.189999999999984</v>
      </c>
      <c r="R6" s="12">
        <v>18536.759999999995</v>
      </c>
      <c r="S6" s="12">
        <v>86982.727890000038</v>
      </c>
    </row>
    <row r="7" spans="1:19" s="8" customFormat="1" ht="25.5" customHeight="1">
      <c r="A7" s="9">
        <f>A6+1</f>
        <v>2</v>
      </c>
      <c r="B7" s="10" t="s">
        <v>13</v>
      </c>
      <c r="C7" s="11">
        <f t="shared" ref="C7:C37" si="0">SUM(D7:G7)</f>
        <v>625.81000000000006</v>
      </c>
      <c r="D7" s="15">
        <v>0</v>
      </c>
      <c r="E7" s="12">
        <v>496.49900000000002</v>
      </c>
      <c r="F7" s="12">
        <v>77.995999999999981</v>
      </c>
      <c r="G7" s="12">
        <v>51.315000000000005</v>
      </c>
      <c r="H7" s="14">
        <v>0</v>
      </c>
      <c r="I7" s="13">
        <v>489.52000000000004</v>
      </c>
      <c r="J7" s="13">
        <v>54.681999999999988</v>
      </c>
      <c r="K7" s="13">
        <v>17.876000000000005</v>
      </c>
      <c r="L7" s="14">
        <v>0</v>
      </c>
      <c r="M7" s="13">
        <v>0.58699999999999997</v>
      </c>
      <c r="N7" s="14">
        <v>0</v>
      </c>
      <c r="O7" s="14">
        <v>0</v>
      </c>
      <c r="P7" s="14">
        <v>0</v>
      </c>
      <c r="Q7" s="13">
        <v>6.3920000000000003</v>
      </c>
      <c r="R7" s="13">
        <v>23.313999999999997</v>
      </c>
      <c r="S7" s="13">
        <v>33.439</v>
      </c>
    </row>
    <row r="8" spans="1:19" s="8" customFormat="1" ht="25.5" customHeight="1">
      <c r="A8" s="9">
        <f t="shared" ref="A8:A40" si="1">A7+1</f>
        <v>3</v>
      </c>
      <c r="B8" s="10" t="s">
        <v>14</v>
      </c>
      <c r="C8" s="11">
        <f t="shared" si="0"/>
        <v>3838.7569999999996</v>
      </c>
      <c r="D8" s="12">
        <v>3141.0389999999998</v>
      </c>
      <c r="E8" s="15">
        <v>0</v>
      </c>
      <c r="F8" s="12">
        <v>683.81899999999996</v>
      </c>
      <c r="G8" s="12">
        <v>13.898999999999997</v>
      </c>
      <c r="H8" s="13">
        <v>3119.5529999999999</v>
      </c>
      <c r="I8" s="14">
        <v>0</v>
      </c>
      <c r="J8" s="13">
        <v>683.23799999999994</v>
      </c>
      <c r="K8" s="13">
        <v>13.898999999999997</v>
      </c>
      <c r="L8" s="13">
        <v>21.486000000000001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0.58099999999999996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15</v>
      </c>
      <c r="C9" s="11">
        <f t="shared" si="0"/>
        <v>1085.6870000000001</v>
      </c>
      <c r="D9" s="15">
        <v>0</v>
      </c>
      <c r="E9" s="15">
        <v>0</v>
      </c>
      <c r="F9" s="12">
        <v>665.63000000000011</v>
      </c>
      <c r="G9" s="12">
        <v>420.05700000000007</v>
      </c>
      <c r="H9" s="14">
        <v>0</v>
      </c>
      <c r="I9" s="14">
        <v>0</v>
      </c>
      <c r="J9" s="13">
        <v>331.91700000000009</v>
      </c>
      <c r="K9" s="13">
        <v>139.69800000000004</v>
      </c>
      <c r="L9" s="14">
        <v>0</v>
      </c>
      <c r="M9" s="14">
        <v>0</v>
      </c>
      <c r="N9" s="13">
        <v>142.03800000000001</v>
      </c>
      <c r="O9" s="14">
        <v>0</v>
      </c>
      <c r="P9" s="14">
        <v>0</v>
      </c>
      <c r="Q9" s="14">
        <v>0</v>
      </c>
      <c r="R9" s="13">
        <v>191.67500000000001</v>
      </c>
      <c r="S9" s="13">
        <v>280.35900000000004</v>
      </c>
    </row>
    <row r="10" spans="1:19" s="8" customFormat="1" ht="25.5" customHeight="1">
      <c r="A10" s="16">
        <f t="shared" si="1"/>
        <v>5</v>
      </c>
      <c r="B10" s="17" t="s">
        <v>16</v>
      </c>
      <c r="C10" s="18">
        <f t="shared" si="0"/>
        <v>2689.4550000000004</v>
      </c>
      <c r="D10" s="19">
        <v>1066.713</v>
      </c>
      <c r="E10" s="20">
        <v>0</v>
      </c>
      <c r="F10" s="19">
        <v>806.9019999999997</v>
      </c>
      <c r="G10" s="19">
        <v>815.84000000000049</v>
      </c>
      <c r="H10" s="21">
        <v>907.88099999999997</v>
      </c>
      <c r="I10" s="22">
        <v>0</v>
      </c>
      <c r="J10" s="21">
        <v>764.34699999999964</v>
      </c>
      <c r="K10" s="21">
        <v>348.82000000000056</v>
      </c>
      <c r="L10" s="21">
        <v>158.83199999999999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42.555000000000014</v>
      </c>
      <c r="S10" s="21">
        <v>467.01999999999992</v>
      </c>
    </row>
    <row r="11" spans="1:19" s="8" customFormat="1" ht="25.5" customHeight="1">
      <c r="A11" s="9">
        <f t="shared" si="1"/>
        <v>6</v>
      </c>
      <c r="B11" s="10" t="s">
        <v>17</v>
      </c>
      <c r="C11" s="11">
        <f t="shared" si="0"/>
        <v>439.62999999999982</v>
      </c>
      <c r="D11" s="12">
        <v>2.6</v>
      </c>
      <c r="E11" s="15">
        <v>0</v>
      </c>
      <c r="F11" s="12">
        <v>104.20200000000001</v>
      </c>
      <c r="G11" s="12">
        <v>332.8279999999998</v>
      </c>
      <c r="H11" s="13">
        <v>2.532</v>
      </c>
      <c r="I11" s="14">
        <v>0</v>
      </c>
      <c r="J11" s="13">
        <v>81.286000000000016</v>
      </c>
      <c r="K11" s="13">
        <v>80.755999999999801</v>
      </c>
      <c r="L11" s="13">
        <v>6.8000000000000005E-2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22.916</v>
      </c>
      <c r="S11" s="13">
        <v>252.072</v>
      </c>
    </row>
    <row r="12" spans="1:19" s="8" customFormat="1" ht="25.5" customHeight="1">
      <c r="A12" s="16">
        <f t="shared" si="1"/>
        <v>7</v>
      </c>
      <c r="B12" s="24" t="s">
        <v>18</v>
      </c>
      <c r="C12" s="18">
        <f t="shared" si="0"/>
        <v>820.8309999999999</v>
      </c>
      <c r="D12" s="20">
        <v>0</v>
      </c>
      <c r="E12" s="20">
        <v>0</v>
      </c>
      <c r="F12" s="19">
        <v>763.73299999999995</v>
      </c>
      <c r="G12" s="19">
        <v>57.097999999999999</v>
      </c>
      <c r="H12" s="22">
        <v>0</v>
      </c>
      <c r="I12" s="22">
        <v>0</v>
      </c>
      <c r="J12" s="21">
        <v>763.73299999999995</v>
      </c>
      <c r="K12" s="21">
        <v>35.357999999999997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1">
        <v>21.740000000000002</v>
      </c>
    </row>
    <row r="13" spans="1:19" s="8" customFormat="1" ht="25.5" customHeight="1">
      <c r="A13" s="9">
        <f t="shared" si="1"/>
        <v>8</v>
      </c>
      <c r="B13" s="23" t="s">
        <v>19</v>
      </c>
      <c r="C13" s="11">
        <f t="shared" si="0"/>
        <v>447.14199999999994</v>
      </c>
      <c r="D13" s="12">
        <v>244.85</v>
      </c>
      <c r="E13" s="15">
        <v>0</v>
      </c>
      <c r="F13" s="12">
        <v>202.29199999999994</v>
      </c>
      <c r="G13" s="15">
        <v>0</v>
      </c>
      <c r="H13" s="13">
        <v>230.464</v>
      </c>
      <c r="I13" s="14">
        <v>0</v>
      </c>
      <c r="J13" s="13">
        <v>202.29199999999994</v>
      </c>
      <c r="K13" s="14">
        <v>0</v>
      </c>
      <c r="L13" s="13">
        <v>14.385999999999999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20</v>
      </c>
      <c r="C14" s="18">
        <f t="shared" si="0"/>
        <v>1315.95</v>
      </c>
      <c r="D14" s="19">
        <v>1145.0400000000002</v>
      </c>
      <c r="E14" s="20">
        <v>0</v>
      </c>
      <c r="F14" s="19">
        <v>80.850999999999999</v>
      </c>
      <c r="G14" s="19">
        <v>90.058999999999983</v>
      </c>
      <c r="H14" s="21">
        <v>1145.0400000000002</v>
      </c>
      <c r="I14" s="22">
        <v>0</v>
      </c>
      <c r="J14" s="21">
        <v>80.850999999999999</v>
      </c>
      <c r="K14" s="21">
        <v>30.323999999999977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59.735000000000007</v>
      </c>
    </row>
    <row r="15" spans="1:19" s="8" customFormat="1" ht="25.5" customHeight="1">
      <c r="A15" s="9">
        <f t="shared" si="1"/>
        <v>10</v>
      </c>
      <c r="B15" s="10" t="s">
        <v>21</v>
      </c>
      <c r="C15" s="11">
        <f t="shared" si="0"/>
        <v>253.44399999999996</v>
      </c>
      <c r="D15" s="12">
        <v>63.260999999999996</v>
      </c>
      <c r="E15" s="15">
        <v>0</v>
      </c>
      <c r="F15" s="12">
        <v>85.042999999999992</v>
      </c>
      <c r="G15" s="12">
        <v>105.14</v>
      </c>
      <c r="H15" s="13">
        <v>53.488</v>
      </c>
      <c r="I15" s="14">
        <v>0</v>
      </c>
      <c r="J15" s="13">
        <v>70.602999999999994</v>
      </c>
      <c r="K15" s="13">
        <v>44.947999999999993</v>
      </c>
      <c r="L15" s="13">
        <v>9.7729999999999997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14.440000000000001</v>
      </c>
      <c r="S15" s="13">
        <v>60.192000000000007</v>
      </c>
    </row>
    <row r="16" spans="1:19" s="8" customFormat="1" ht="25.5" customHeight="1">
      <c r="A16" s="16">
        <f t="shared" si="1"/>
        <v>11</v>
      </c>
      <c r="B16" s="24" t="s">
        <v>22</v>
      </c>
      <c r="C16" s="18">
        <f t="shared" si="0"/>
        <v>93.963999999999999</v>
      </c>
      <c r="D16" s="20">
        <v>0</v>
      </c>
      <c r="E16" s="20">
        <v>0</v>
      </c>
      <c r="F16" s="19">
        <v>85.402000000000001</v>
      </c>
      <c r="G16" s="19">
        <v>8.5620000000000012</v>
      </c>
      <c r="H16" s="22">
        <v>0</v>
      </c>
      <c r="I16" s="22">
        <v>0</v>
      </c>
      <c r="J16" s="21">
        <v>85.402000000000001</v>
      </c>
      <c r="K16" s="21">
        <v>8.5620000000000012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8" customFormat="1" ht="25.5" customHeight="1">
      <c r="A17" s="9">
        <f t="shared" si="1"/>
        <v>12</v>
      </c>
      <c r="B17" s="10" t="s">
        <v>23</v>
      </c>
      <c r="C17" s="11">
        <f t="shared" si="0"/>
        <v>1968.921</v>
      </c>
      <c r="D17" s="12">
        <v>1048.413</v>
      </c>
      <c r="E17" s="15">
        <v>0</v>
      </c>
      <c r="F17" s="12">
        <v>918.31500000000005</v>
      </c>
      <c r="G17" s="12">
        <v>2.1930000000000001</v>
      </c>
      <c r="H17" s="13">
        <v>1002.604</v>
      </c>
      <c r="I17" s="14">
        <v>0</v>
      </c>
      <c r="J17" s="13">
        <v>918.31500000000005</v>
      </c>
      <c r="K17" s="14">
        <v>0</v>
      </c>
      <c r="L17" s="13">
        <v>45.808999999999997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>
        <v>0</v>
      </c>
      <c r="S17" s="13">
        <v>2.1930000000000001</v>
      </c>
    </row>
    <row r="18" spans="1:19" s="8" customFormat="1" ht="25.5" customHeight="1">
      <c r="A18" s="9">
        <f t="shared" si="1"/>
        <v>13</v>
      </c>
      <c r="B18" s="10" t="s">
        <v>24</v>
      </c>
      <c r="C18" s="11">
        <f t="shared" si="0"/>
        <v>2667.643</v>
      </c>
      <c r="D18" s="15">
        <v>0</v>
      </c>
      <c r="E18" s="12">
        <v>2152.2799999999997</v>
      </c>
      <c r="F18" s="12">
        <v>496.11700000000008</v>
      </c>
      <c r="G18" s="12">
        <v>19.246000000000002</v>
      </c>
      <c r="H18" s="14">
        <v>0</v>
      </c>
      <c r="I18" s="13">
        <v>2146.8049999999998</v>
      </c>
      <c r="J18" s="13">
        <v>496.11700000000008</v>
      </c>
      <c r="K18" s="13">
        <v>16.559000000000001</v>
      </c>
      <c r="L18" s="14">
        <v>0</v>
      </c>
      <c r="M18" s="13">
        <v>5.4749999999999996</v>
      </c>
      <c r="N18" s="14">
        <v>0</v>
      </c>
      <c r="O18" s="14">
        <v>0</v>
      </c>
      <c r="P18" s="14">
        <v>0</v>
      </c>
      <c r="Q18" s="14">
        <v>0</v>
      </c>
      <c r="R18" s="13">
        <v>0</v>
      </c>
      <c r="S18" s="13">
        <v>2.6869999999999998</v>
      </c>
    </row>
    <row r="19" spans="1:19" s="8" customFormat="1" ht="25.5" customHeight="1">
      <c r="A19" s="9">
        <f t="shared" si="1"/>
        <v>14</v>
      </c>
      <c r="B19" s="23" t="s">
        <v>25</v>
      </c>
      <c r="C19" s="11">
        <f>SUM(D19:G19)</f>
        <v>6900.4340000000002</v>
      </c>
      <c r="D19" s="12">
        <v>20.434000000000001</v>
      </c>
      <c r="E19" s="15">
        <v>0</v>
      </c>
      <c r="F19" s="12">
        <v>2404.8530000000001</v>
      </c>
      <c r="G19" s="12">
        <v>4475.1469999999999</v>
      </c>
      <c r="H19" s="14">
        <v>0</v>
      </c>
      <c r="I19" s="14">
        <v>0</v>
      </c>
      <c r="J19" s="13">
        <v>2404.8530000000001</v>
      </c>
      <c r="K19" s="13">
        <v>2376.0019999999995</v>
      </c>
      <c r="L19" s="13">
        <v>20.434000000000001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3">
        <v>2099.1450000000004</v>
      </c>
    </row>
    <row r="20" spans="1:19" s="8" customFormat="1" ht="25.5" customHeight="1">
      <c r="A20" s="9">
        <f t="shared" si="1"/>
        <v>15</v>
      </c>
      <c r="B20" s="23" t="s">
        <v>26</v>
      </c>
      <c r="C20" s="11">
        <f t="shared" si="0"/>
        <v>3155.1849999999995</v>
      </c>
      <c r="D20" s="12">
        <v>239.024</v>
      </c>
      <c r="E20" s="15">
        <v>0</v>
      </c>
      <c r="F20" s="12">
        <v>570.83900000000006</v>
      </c>
      <c r="G20" s="12">
        <v>2345.3219999999992</v>
      </c>
      <c r="H20" s="14">
        <v>0</v>
      </c>
      <c r="I20" s="14">
        <v>0</v>
      </c>
      <c r="J20" s="13">
        <v>570.83900000000006</v>
      </c>
      <c r="K20" s="13">
        <v>476.24999999999909</v>
      </c>
      <c r="L20" s="13">
        <v>239.024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3">
        <v>1869.0720000000001</v>
      </c>
    </row>
    <row r="21" spans="1:19" s="8" customFormat="1" ht="25.5" customHeight="1">
      <c r="A21" s="9">
        <f t="shared" si="1"/>
        <v>16</v>
      </c>
      <c r="B21" s="23" t="s">
        <v>27</v>
      </c>
      <c r="C21" s="11">
        <f t="shared" si="0"/>
        <v>356.84800000000001</v>
      </c>
      <c r="D21" s="12">
        <v>327.18400000000003</v>
      </c>
      <c r="E21" s="15">
        <v>0</v>
      </c>
      <c r="F21" s="12">
        <v>29.664000000000001</v>
      </c>
      <c r="G21" s="15">
        <v>0</v>
      </c>
      <c r="H21" s="13">
        <v>325.38900000000001</v>
      </c>
      <c r="I21" s="14">
        <v>0</v>
      </c>
      <c r="J21" s="13">
        <v>29.664000000000001</v>
      </c>
      <c r="K21" s="14">
        <v>0</v>
      </c>
      <c r="L21" s="13">
        <v>1.7949999999999999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28</v>
      </c>
      <c r="C22" s="11">
        <f t="shared" si="0"/>
        <v>2346.1529999999998</v>
      </c>
      <c r="D22" s="12">
        <v>2339.9279999999999</v>
      </c>
      <c r="E22" s="15">
        <v>0</v>
      </c>
      <c r="F22" s="15">
        <v>0</v>
      </c>
      <c r="G22" s="12">
        <v>6.2249999999999996</v>
      </c>
      <c r="H22" s="13">
        <v>2038.7449999999999</v>
      </c>
      <c r="I22" s="14">
        <v>0</v>
      </c>
      <c r="J22" s="14">
        <v>0</v>
      </c>
      <c r="K22" s="13">
        <v>6.2249999999999996</v>
      </c>
      <c r="L22" s="13">
        <v>301.18299999999999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29</v>
      </c>
      <c r="C23" s="50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30</v>
      </c>
      <c r="C24" s="18">
        <f t="shared" si="0"/>
        <v>14.182</v>
      </c>
      <c r="D24" s="19">
        <v>14.182</v>
      </c>
      <c r="E24" s="20">
        <v>0</v>
      </c>
      <c r="F24" s="20">
        <v>0</v>
      </c>
      <c r="G24" s="20">
        <v>0</v>
      </c>
      <c r="H24" s="21">
        <v>14.182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31</v>
      </c>
      <c r="C25" s="11">
        <f t="shared" si="0"/>
        <v>755.99099999999999</v>
      </c>
      <c r="D25" s="15">
        <v>0</v>
      </c>
      <c r="E25" s="12">
        <v>1.6</v>
      </c>
      <c r="F25" s="12">
        <v>379.04799999999994</v>
      </c>
      <c r="G25" s="12">
        <v>375.34299999999996</v>
      </c>
      <c r="H25" s="14">
        <v>0</v>
      </c>
      <c r="I25" s="14">
        <v>0</v>
      </c>
      <c r="J25" s="13">
        <v>173.05799999999994</v>
      </c>
      <c r="K25" s="13">
        <v>115.15299999999996</v>
      </c>
      <c r="L25" s="14">
        <v>0</v>
      </c>
      <c r="M25" s="13">
        <v>1.6</v>
      </c>
      <c r="N25" s="14">
        <v>0</v>
      </c>
      <c r="O25" s="14">
        <v>0</v>
      </c>
      <c r="P25" s="14">
        <v>0</v>
      </c>
      <c r="Q25" s="14">
        <v>0</v>
      </c>
      <c r="R25" s="13">
        <v>205.99</v>
      </c>
      <c r="S25" s="13">
        <v>260.19</v>
      </c>
    </row>
    <row r="26" spans="1:19" s="8" customFormat="1" ht="25.5" customHeight="1">
      <c r="A26" s="16">
        <f t="shared" si="1"/>
        <v>21</v>
      </c>
      <c r="B26" s="24" t="s">
        <v>32</v>
      </c>
      <c r="C26" s="18">
        <f t="shared" si="0"/>
        <v>464.65900000000005</v>
      </c>
      <c r="D26" s="19">
        <v>286.55900000000003</v>
      </c>
      <c r="E26" s="20">
        <v>0</v>
      </c>
      <c r="F26" s="19">
        <v>139.81999999999996</v>
      </c>
      <c r="G26" s="19">
        <v>38.280000000000008</v>
      </c>
      <c r="H26" s="21">
        <v>286.55900000000003</v>
      </c>
      <c r="I26" s="22">
        <v>0</v>
      </c>
      <c r="J26" s="21">
        <v>139.81999999999996</v>
      </c>
      <c r="K26" s="21">
        <v>38.280000000000008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33</v>
      </c>
      <c r="C27" s="18">
        <f t="shared" si="0"/>
        <v>630.59199999999998</v>
      </c>
      <c r="D27" s="19">
        <v>430.41300000000001</v>
      </c>
      <c r="E27" s="19">
        <v>0</v>
      </c>
      <c r="F27" s="19">
        <v>168.47399999999999</v>
      </c>
      <c r="G27" s="19">
        <v>31.704999999999995</v>
      </c>
      <c r="H27" s="21">
        <v>430.41300000000001</v>
      </c>
      <c r="I27" s="21">
        <v>0</v>
      </c>
      <c r="J27" s="21">
        <v>138.78</v>
      </c>
      <c r="K27" s="21">
        <v>2.0659999999999989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29.693999999999999</v>
      </c>
      <c r="S27" s="21">
        <v>29.638999999999996</v>
      </c>
    </row>
    <row r="28" spans="1:19" s="31" customFormat="1" ht="25.5" customHeight="1">
      <c r="A28" s="16">
        <f t="shared" si="1"/>
        <v>23</v>
      </c>
      <c r="B28" s="32" t="s">
        <v>34</v>
      </c>
      <c r="C28" s="27">
        <f>SUM(D28:G28)</f>
        <v>801.13700000000006</v>
      </c>
      <c r="D28" s="28">
        <v>800.91600000000005</v>
      </c>
      <c r="E28" s="33">
        <v>0</v>
      </c>
      <c r="F28" s="33">
        <v>0</v>
      </c>
      <c r="G28" s="28">
        <v>0.221</v>
      </c>
      <c r="H28" s="29">
        <v>800.91600000000005</v>
      </c>
      <c r="I28" s="30">
        <v>0</v>
      </c>
      <c r="J28" s="30">
        <v>0</v>
      </c>
      <c r="K28" s="29">
        <v>0.221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62.787999999999997</v>
      </c>
      <c r="D29" s="9">
        <v>0</v>
      </c>
      <c r="E29" s="9">
        <v>0</v>
      </c>
      <c r="F29" s="9">
        <v>62.787999999999997</v>
      </c>
      <c r="G29" s="9">
        <v>0</v>
      </c>
      <c r="H29" s="9">
        <v>0</v>
      </c>
      <c r="I29" s="9">
        <v>0</v>
      </c>
      <c r="J29" s="9">
        <v>60.945999999999998</v>
      </c>
      <c r="K29" s="9">
        <v>0</v>
      </c>
      <c r="L29" s="9">
        <v>0</v>
      </c>
      <c r="M29" s="9">
        <v>0</v>
      </c>
      <c r="N29" s="9">
        <v>1.8420000000000001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35</v>
      </c>
      <c r="C30" s="27">
        <f t="shared" si="0"/>
        <v>77.311999999999983</v>
      </c>
      <c r="D30" s="28">
        <v>26.645999999999997</v>
      </c>
      <c r="E30" s="33">
        <v>0</v>
      </c>
      <c r="F30" s="28">
        <v>49.779999999999994</v>
      </c>
      <c r="G30" s="28">
        <v>0.88600000000000001</v>
      </c>
      <c r="H30" s="29">
        <v>26.645999999999997</v>
      </c>
      <c r="I30" s="30">
        <v>0</v>
      </c>
      <c r="J30" s="29">
        <v>45.139999999999993</v>
      </c>
      <c r="K30" s="29">
        <v>0.88600000000000001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4.6399999999999997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36</v>
      </c>
      <c r="C31" s="34">
        <f t="shared" si="0"/>
        <v>196.06700000000001</v>
      </c>
      <c r="D31" s="9">
        <v>56.683</v>
      </c>
      <c r="E31" s="9">
        <v>0</v>
      </c>
      <c r="F31" s="9">
        <v>105.02200000000001</v>
      </c>
      <c r="G31" s="9">
        <v>34.362000000000002</v>
      </c>
      <c r="H31" s="9">
        <v>46.552999999999997</v>
      </c>
      <c r="I31" s="9">
        <v>0</v>
      </c>
      <c r="J31" s="9">
        <v>105.02200000000001</v>
      </c>
      <c r="K31" s="9">
        <v>34.362000000000002</v>
      </c>
      <c r="L31" s="9">
        <v>10.130000000000001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tr">
        <f>[1]проверка!A51</f>
        <v>ООО "ЭФЕС"</v>
      </c>
      <c r="C32" s="34">
        <f>SUM(D32:G32)</f>
        <v>292.77200000000005</v>
      </c>
      <c r="D32" s="9">
        <v>0</v>
      </c>
      <c r="E32" s="9">
        <v>0</v>
      </c>
      <c r="F32" s="9">
        <v>119.274</v>
      </c>
      <c r="G32" s="9">
        <v>173.49800000000002</v>
      </c>
      <c r="H32" s="9">
        <v>0</v>
      </c>
      <c r="I32" s="9">
        <v>0</v>
      </c>
      <c r="J32" s="9">
        <v>49.921000000000006</v>
      </c>
      <c r="K32" s="9">
        <v>0.20400000000000773</v>
      </c>
      <c r="L32" s="9">
        <v>0</v>
      </c>
      <c r="M32" s="9">
        <v>0</v>
      </c>
      <c r="N32" s="9">
        <v>12.260999999999999</v>
      </c>
      <c r="O32" s="9">
        <v>0</v>
      </c>
      <c r="P32" s="9">
        <v>0</v>
      </c>
      <c r="Q32" s="9">
        <v>0</v>
      </c>
      <c r="R32" s="9">
        <v>57.091999999999999</v>
      </c>
      <c r="S32" s="9">
        <v>173.29400000000001</v>
      </c>
    </row>
    <row r="33" spans="1:21" s="31" customFormat="1" ht="25.5" customHeight="1">
      <c r="A33" s="9">
        <f t="shared" si="1"/>
        <v>28</v>
      </c>
      <c r="B33" s="23" t="s">
        <v>37</v>
      </c>
      <c r="C33" s="34">
        <f t="shared" si="0"/>
        <v>446.52099999999996</v>
      </c>
      <c r="D33" s="9">
        <v>0</v>
      </c>
      <c r="E33" s="9">
        <v>0</v>
      </c>
      <c r="F33" s="9">
        <v>14.641</v>
      </c>
      <c r="G33" s="9">
        <v>431.87999999999994</v>
      </c>
      <c r="H33" s="9">
        <v>0</v>
      </c>
      <c r="I33" s="9">
        <v>0</v>
      </c>
      <c r="J33" s="9">
        <v>0</v>
      </c>
      <c r="K33" s="9">
        <v>168.08299999999991</v>
      </c>
      <c r="L33" s="9">
        <v>0</v>
      </c>
      <c r="M33" s="9">
        <v>0</v>
      </c>
      <c r="N33" s="35">
        <v>14.641</v>
      </c>
      <c r="O33" s="9">
        <v>0</v>
      </c>
      <c r="P33" s="9">
        <v>0</v>
      </c>
      <c r="Q33" s="9">
        <v>0</v>
      </c>
      <c r="R33" s="9">
        <v>0</v>
      </c>
      <c r="S33" s="9">
        <v>263.79700000000003</v>
      </c>
    </row>
    <row r="34" spans="1:21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751.90900000000011</v>
      </c>
      <c r="D34" s="25">
        <v>0</v>
      </c>
      <c r="E34" s="25">
        <v>533.99500000000012</v>
      </c>
      <c r="F34" s="25">
        <v>50.624000000000002</v>
      </c>
      <c r="G34" s="25">
        <v>167.29000000000002</v>
      </c>
      <c r="H34" s="25">
        <v>0</v>
      </c>
      <c r="I34" s="25">
        <v>511.08600000000007</v>
      </c>
      <c r="J34" s="25">
        <v>50.624000000000002</v>
      </c>
      <c r="K34" s="25">
        <v>14.507000000000005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22.908999999999999</v>
      </c>
      <c r="R34" s="25">
        <v>0</v>
      </c>
      <c r="S34" s="25">
        <v>152.78300000000002</v>
      </c>
    </row>
    <row r="35" spans="1:21" s="31" customFormat="1" ht="25.5" customHeight="1">
      <c r="A35" s="9">
        <f t="shared" si="1"/>
        <v>30</v>
      </c>
      <c r="B35" s="23" t="s">
        <v>38</v>
      </c>
      <c r="C35" s="34">
        <f>SUM(D35:G35)</f>
        <v>669.048</v>
      </c>
      <c r="D35" s="9">
        <v>462.00799999999998</v>
      </c>
      <c r="E35" s="9">
        <v>0</v>
      </c>
      <c r="F35" s="9">
        <v>195.57900000000001</v>
      </c>
      <c r="G35" s="9">
        <v>11.461000000000002</v>
      </c>
      <c r="H35" s="9">
        <v>435.15199999999999</v>
      </c>
      <c r="I35" s="9">
        <v>0</v>
      </c>
      <c r="J35" s="9">
        <v>183.36199999999999</v>
      </c>
      <c r="K35" s="9">
        <v>11.461000000000002</v>
      </c>
      <c r="L35" s="9">
        <v>26.856000000000002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12.217000000000001</v>
      </c>
      <c r="S35" s="9">
        <v>0</v>
      </c>
    </row>
    <row r="36" spans="1:21" s="8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1598.7389999999996</v>
      </c>
      <c r="D36" s="9">
        <v>0</v>
      </c>
      <c r="E36" s="9">
        <v>0</v>
      </c>
      <c r="F36" s="9">
        <v>1378.5539999999996</v>
      </c>
      <c r="G36" s="9">
        <v>220.185</v>
      </c>
      <c r="H36" s="9">
        <v>0</v>
      </c>
      <c r="I36" s="9">
        <v>0</v>
      </c>
      <c r="J36" s="9">
        <v>1362.2709999999997</v>
      </c>
      <c r="K36" s="9">
        <v>220.185</v>
      </c>
      <c r="L36" s="9">
        <v>0</v>
      </c>
      <c r="M36" s="9">
        <v>0</v>
      </c>
      <c r="N36" s="9">
        <v>16.283000000000001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21" s="8" customFormat="1" ht="25.5" customHeight="1">
      <c r="A37" s="16">
        <f t="shared" si="1"/>
        <v>32</v>
      </c>
      <c r="B37" s="24" t="s">
        <v>39</v>
      </c>
      <c r="C37" s="46">
        <f t="shared" si="0"/>
        <v>1688.8830000000003</v>
      </c>
      <c r="D37" s="47">
        <v>1533.3040000000001</v>
      </c>
      <c r="E37" s="16">
        <v>0</v>
      </c>
      <c r="F37" s="16">
        <v>147.79300000000001</v>
      </c>
      <c r="G37" s="16">
        <v>7.7859999999999996</v>
      </c>
      <c r="H37" s="48">
        <v>1533.3040000000001</v>
      </c>
      <c r="I37" s="16">
        <v>0</v>
      </c>
      <c r="J37" s="16">
        <v>147.79300000000001</v>
      </c>
      <c r="K37" s="16">
        <v>7.7859999999999996</v>
      </c>
      <c r="L37" s="49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</row>
    <row r="38" spans="1:21" s="8" customFormat="1" ht="25.5" customHeight="1">
      <c r="A38" s="9">
        <f t="shared" si="1"/>
        <v>33</v>
      </c>
      <c r="B38" s="23" t="s">
        <v>40</v>
      </c>
      <c r="C38" s="34">
        <f>SUM(D38:G38)</f>
        <v>1614.7020000000002</v>
      </c>
      <c r="D38" s="9">
        <v>36.475999999999999</v>
      </c>
      <c r="E38" s="9">
        <v>0</v>
      </c>
      <c r="F38" s="9">
        <v>1444.3850000000002</v>
      </c>
      <c r="G38" s="9">
        <v>133.84100000000001</v>
      </c>
      <c r="H38" s="9">
        <v>0</v>
      </c>
      <c r="I38" s="9">
        <v>0</v>
      </c>
      <c r="J38" s="9">
        <v>1128.3150000000003</v>
      </c>
      <c r="K38" s="9">
        <v>133.84100000000001</v>
      </c>
      <c r="L38" s="9">
        <v>36.475999999999999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316.07</v>
      </c>
      <c r="S38" s="9">
        <v>0</v>
      </c>
    </row>
    <row r="39" spans="1:21" s="8" customFormat="1" ht="25.5" customHeight="1">
      <c r="A39" s="16">
        <f t="shared" si="1"/>
        <v>34</v>
      </c>
      <c r="B39" s="24" t="s">
        <v>41</v>
      </c>
      <c r="C39" s="7">
        <f>SUM(D39:G39)</f>
        <v>1860.9380000000001</v>
      </c>
      <c r="D39" s="16">
        <v>0</v>
      </c>
      <c r="E39" s="16">
        <v>96.131999999999991</v>
      </c>
      <c r="F39" s="21">
        <v>1484.375</v>
      </c>
      <c r="G39" s="21">
        <v>280.43100000000004</v>
      </c>
      <c r="H39" s="16">
        <v>0</v>
      </c>
      <c r="I39" s="16">
        <v>96.131999999999991</v>
      </c>
      <c r="J39" s="21">
        <v>1257.384</v>
      </c>
      <c r="K39" s="16">
        <v>79.755000000000024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226.99099999999999</v>
      </c>
      <c r="S39" s="21">
        <v>200.67600000000002</v>
      </c>
    </row>
    <row r="40" spans="1:21" s="8" customFormat="1" ht="25.5" customHeight="1">
      <c r="A40" s="9">
        <f t="shared" si="1"/>
        <v>35</v>
      </c>
      <c r="B40" s="23" t="s">
        <v>42</v>
      </c>
      <c r="C40" s="34">
        <f>SUM(D40:G40)</f>
        <v>20.713000000000001</v>
      </c>
      <c r="D40" s="9">
        <v>1.5449999999999999</v>
      </c>
      <c r="E40" s="9">
        <v>0</v>
      </c>
      <c r="F40" s="9">
        <v>0</v>
      </c>
      <c r="G40" s="9">
        <v>19.167999999999999</v>
      </c>
      <c r="H40" s="9">
        <v>0</v>
      </c>
      <c r="I40" s="9">
        <v>0</v>
      </c>
      <c r="J40" s="9">
        <v>0</v>
      </c>
      <c r="K40" s="9">
        <v>0</v>
      </c>
      <c r="L40" s="9">
        <v>1.5449999999999999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19.167999999999999</v>
      </c>
    </row>
    <row r="41" spans="1:21" s="8" customFormat="1" ht="25.5" customHeight="1">
      <c r="A41" s="9">
        <v>36</v>
      </c>
      <c r="B41" s="23" t="s">
        <v>44</v>
      </c>
      <c r="C41" s="34">
        <f>SUM(D41:G41)</f>
        <v>999.85200000000009</v>
      </c>
      <c r="D41" s="9">
        <v>542.6930000000001</v>
      </c>
      <c r="E41" s="9">
        <v>0</v>
      </c>
      <c r="F41" s="9">
        <v>420.90800000000002</v>
      </c>
      <c r="G41" s="9">
        <v>36.250999999999998</v>
      </c>
      <c r="H41" s="9">
        <v>541.87100000000009</v>
      </c>
      <c r="I41" s="9">
        <v>0</v>
      </c>
      <c r="J41" s="9">
        <v>420.90800000000002</v>
      </c>
      <c r="K41" s="9">
        <v>36.250999999999998</v>
      </c>
      <c r="L41" s="9">
        <v>0.82199999999999995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21" s="8" customFormat="1" ht="25.5" customHeight="1">
      <c r="A42" s="9">
        <v>37</v>
      </c>
      <c r="B42" s="23" t="s">
        <v>43</v>
      </c>
      <c r="C42" s="34">
        <f>SUM(D42:G42)</f>
        <v>885.62699999999995</v>
      </c>
      <c r="D42" s="9">
        <v>0</v>
      </c>
      <c r="E42" s="9">
        <v>0</v>
      </c>
      <c r="F42" s="9">
        <v>884.0619999999999</v>
      </c>
      <c r="G42" s="9">
        <v>1.5649999999999999</v>
      </c>
      <c r="H42" s="9">
        <v>0</v>
      </c>
      <c r="I42" s="9">
        <v>0</v>
      </c>
      <c r="J42" s="9">
        <v>841.22199999999987</v>
      </c>
      <c r="K42" s="9">
        <v>1.5649999999999999</v>
      </c>
      <c r="L42" s="9">
        <v>0</v>
      </c>
      <c r="M42" s="9">
        <v>0</v>
      </c>
      <c r="N42" s="9">
        <v>42.84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21" s="40" customFormat="1" ht="24.75" customHeight="1">
      <c r="A43" s="38"/>
      <c r="B43" s="38" t="s">
        <v>4</v>
      </c>
      <c r="C43" s="39">
        <f>SUM(C6:C42)</f>
        <v>396732.38487999985</v>
      </c>
      <c r="D43" s="39">
        <f>SUM(D6:D42)</f>
        <v>131282.40000000002</v>
      </c>
      <c r="E43" s="39">
        <f t="shared" ref="E43:S43" si="2">SUM(E6:E42)</f>
        <v>9634.1049999999996</v>
      </c>
      <c r="F43" s="39">
        <f t="shared" si="2"/>
        <v>119586.61900000004</v>
      </c>
      <c r="G43" s="39">
        <f t="shared" si="2"/>
        <v>136229.26087999996</v>
      </c>
      <c r="H43" s="39">
        <f t="shared" si="2"/>
        <v>92091.251000000004</v>
      </c>
      <c r="I43" s="39">
        <f t="shared" si="2"/>
        <v>9497.9519999999993</v>
      </c>
      <c r="J43" s="39">
        <f>SUM(J6:J42)</f>
        <v>99671.778999999995</v>
      </c>
      <c r="K43" s="39">
        <f t="shared" si="2"/>
        <v>42999.331989999948</v>
      </c>
      <c r="L43" s="39">
        <f>SUM(L6:L42)</f>
        <v>38960.512999999992</v>
      </c>
      <c r="M43" s="39">
        <f>SUM(M6:M42)</f>
        <v>7.661999999999999</v>
      </c>
      <c r="N43" s="39">
        <f>SUM(N6:N42)</f>
        <v>229.905</v>
      </c>
      <c r="O43" s="39">
        <f t="shared" si="2"/>
        <v>0</v>
      </c>
      <c r="P43" s="39">
        <f t="shared" si="2"/>
        <v>230.636</v>
      </c>
      <c r="Q43" s="39">
        <f t="shared" si="2"/>
        <v>128.49099999999999</v>
      </c>
      <c r="R43" s="39">
        <f>SUM(R6:R42)</f>
        <v>19684.93499999999</v>
      </c>
      <c r="S43" s="39">
        <f t="shared" si="2"/>
        <v>93229.928890000054</v>
      </c>
    </row>
    <row r="44" spans="1:21">
      <c r="A44" s="3"/>
      <c r="N44" s="44"/>
      <c r="U44" s="3"/>
    </row>
    <row r="45" spans="1:21">
      <c r="A45" s="3"/>
      <c r="D45" s="42"/>
      <c r="E45" s="42"/>
      <c r="F45" s="42"/>
      <c r="G45" s="42"/>
      <c r="H45" s="42"/>
      <c r="N45" s="45"/>
      <c r="U45" s="3"/>
    </row>
    <row r="46" spans="1:21">
      <c r="A46" s="3"/>
      <c r="N46" s="43"/>
      <c r="U46" s="3"/>
    </row>
    <row r="47" spans="1:21">
      <c r="A47" s="3"/>
      <c r="N47" s="43"/>
      <c r="U47" s="3"/>
    </row>
    <row r="48" spans="1:21">
      <c r="U48" s="3"/>
    </row>
    <row r="49" spans="21:21">
      <c r="U49" s="3"/>
    </row>
    <row r="50" spans="21:21">
      <c r="U50" s="3"/>
    </row>
    <row r="51" spans="21:21">
      <c r="U51" s="3"/>
    </row>
    <row r="52" spans="21:21">
      <c r="U52" s="3"/>
    </row>
    <row r="53" spans="21:21">
      <c r="U53" s="3"/>
    </row>
    <row r="54" spans="21:21">
      <c r="U54" s="3"/>
    </row>
    <row r="55" spans="21:21">
      <c r="U55" s="3"/>
    </row>
    <row r="56" spans="21:21">
      <c r="U56" s="3"/>
    </row>
    <row r="57" spans="21:21">
      <c r="U57" s="3"/>
    </row>
    <row r="58" spans="21:21">
      <c r="U58" s="3"/>
    </row>
    <row r="59" spans="21:21">
      <c r="U59" s="3"/>
    </row>
    <row r="60" spans="21:21">
      <c r="U60" s="3"/>
    </row>
    <row r="61" spans="21:21">
      <c r="U61" s="3"/>
    </row>
    <row r="62" spans="21:21">
      <c r="U62" s="3"/>
    </row>
    <row r="63" spans="21:21">
      <c r="U63" s="3"/>
    </row>
    <row r="64" spans="21:21">
      <c r="U64" s="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</cp:lastModifiedBy>
  <cp:lastPrinted>2013-10-03T08:31:02Z</cp:lastPrinted>
  <dcterms:created xsi:type="dcterms:W3CDTF">2013-07-30T02:34:41Z</dcterms:created>
  <dcterms:modified xsi:type="dcterms:W3CDTF">2013-10-03T10:39:24Z</dcterms:modified>
</cp:coreProperties>
</file>