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externalReferences>
    <externalReference r:id="rId2"/>
  </externalReference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B36" i="1"/>
  <c r="B34" i="1"/>
  <c r="C29" i="1"/>
  <c r="B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<sst xmlns="http://schemas.openxmlformats.org/spreadsheetml/2006/main" count="60" uniqueCount="47">
  <si>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</si>
  <si>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</si>
  <si>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</si>
  <si>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</si>
  <si>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</si>
  <si>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</si>
  <si>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</si>
  <si>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</si>
  <si>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</si>
  <si>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</si>
  <si>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</si>
  <si>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</si>
  <si>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</si>
  <si>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</si>
  <si>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</si>
  <si>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</si>
  <si>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</si>
  <si>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</si>
  <si>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</si>
  <si>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</si>
  <si>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</si>
  <si>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ООО «Юг-Энергосервис»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</si>
  <si>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</si>
  <si>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</si>
  <si>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</si>
  <si>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</si>
  <si>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</si>
  <si>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</si>
  <si>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</si>
  <si>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</si>
  <si>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</si>
  <si>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</si>
  <si>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</si>
  <si>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</si>
  <si>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</si>
  <si>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</si>
  <si>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</si>
  <si>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</si>
  <si>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</si>
  <si>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</si>
  <si>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</si>
  <si>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</si>
  <si>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ООО "Сетевая компания Завода радиоаппаратуры"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</si>
  <si>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</si>
  <si>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</si>
  <si>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</si>
  <si>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Июнь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</si>
</sst>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4" borderId="0">
      <alignment horizontal="center" vertical="top"/>
    </xf>
    <xf numFmtId="0" fontId="16" fillId="4" borderId="0">
      <alignment horizontal="left" vertical="top"/>
    </xf>
    <xf numFmtId="0" fontId="16" fillId="4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vertical="center" wrapText="1" shrinkToFit="1"/>
    </xf>
    <xf numFmtId="164" fontId="8" fillId="3" borderId="1" xfId="0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3" fontId="7" fillId="3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64" fontId="8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 shrinkToFit="1"/>
    </xf>
    <xf numFmtId="3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wrapText="1" shrinkToFit="1"/>
    </xf>
    <xf numFmtId="0" fontId="7" fillId="0" borderId="1" xfId="0" applyFont="1" applyFill="1" applyBorder="1" applyAlignment="1">
      <alignment vertical="center" wrapText="1" shrinkToFit="1"/>
    </xf>
    <xf numFmtId="3" fontId="7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165" fontId="7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1" fontId="7" fillId="3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wrapText="1" shrinkToFit="1"/>
    </xf>
    <xf numFmtId="1" fontId="7" fillId="0" borderId="1" xfId="0" applyNumberFormat="1" applyFont="1" applyFill="1" applyBorder="1" applyAlignment="1">
      <alignment horizontal="center" vertical="center" wrapText="1" shrinkToFit="1"/>
    </xf>
    <xf numFmtId="165" fontId="7" fillId="0" borderId="1" xfId="0" applyNumberFormat="1" applyFont="1" applyFill="1" applyBorder="1" applyAlignment="1">
      <alignment horizontal="center" vertical="center" wrapText="1" shrinkToFit="1"/>
    </xf>
    <xf numFmtId="165" fontId="8" fillId="0" borderId="1" xfId="0" applyNumberFormat="1" applyFont="1" applyFill="1" applyBorder="1" applyAlignment="1">
      <alignment horizontal="center" vertical="center" wrapText="1" shrinkToFit="1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165" fontId="3" fillId="2" borderId="0" xfId="0" applyNumberFormat="1" applyFont="1" applyFill="1"/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45;&#1069;&#1085;&#1057;\&#1059;&#1055;&#1069;&#1042;&#1058;\&#1058;&#1057;&#1054;\&#1060;&#1086;&#1088;&#1084;&#1080;&#1088;&#1086;&#1074;&#1072;&#1085;&#1080;&#1077;%20&#1087;&#1086;&#1083;&#1077;&#1079;&#1085;&#1086;&#1075;&#1086;%20&#1086;&#1090;&#1087;&#1091;&#1089;&#1082;&#1072;\&#1055;&#1086;&#1090;&#1077;&#1088;&#1080;\&#1045;&#1069;&#1057;&#1050;\2014\05%20&#1084;&#1072;&#1081;%202014\&#1055;&#1088;&#1086;&#1074;&#1077;&#1088;&#1082;&#1072;%20&#1089;&#1074;&#1086;&#1076;&#1085;&#1086;&#1081;%20&#1074;&#1077;&#1076;&#1086;&#1084;&#1086;&#1089;&#1090;&#1080;%20&#1045;&#1069;&#1057;&#1050;%20&#1079;&#1072;%20&#1084;&#1072;&#1081;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41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44</v>
      </c>
      <c r="R2" s="4"/>
      <c r="S2" s="5" t="s">
        <v>46</v>
      </c>
    </row>
    <row r="4" spans="1:19" s="6" customFormat="1" ht="22.5" customHeight="1">
      <c r="A4" s="55" t="s">
        <v>0</v>
      </c>
      <c r="B4" s="55" t="s">
        <v>1</v>
      </c>
      <c r="C4" s="57" t="s">
        <v>2</v>
      </c>
      <c r="D4" s="54" t="s">
        <v>3</v>
      </c>
      <c r="E4" s="54"/>
      <c r="F4" s="54"/>
      <c r="G4" s="54"/>
      <c r="H4" s="54" t="s">
        <v>4</v>
      </c>
      <c r="I4" s="54"/>
      <c r="J4" s="54"/>
      <c r="K4" s="54"/>
      <c r="L4" s="54" t="s">
        <v>5</v>
      </c>
      <c r="M4" s="54"/>
      <c r="N4" s="54"/>
      <c r="O4" s="54"/>
      <c r="P4" s="54" t="s">
        <v>6</v>
      </c>
      <c r="Q4" s="54"/>
      <c r="R4" s="54"/>
      <c r="S4" s="54"/>
    </row>
    <row r="5" spans="1:19" s="8" customFormat="1" ht="27.75" customHeight="1">
      <c r="A5" s="56"/>
      <c r="B5" s="56"/>
      <c r="C5" s="58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338516.20039999997</v>
      </c>
      <c r="D6" s="12">
        <v>95624.875999999989</v>
      </c>
      <c r="E6" s="12">
        <v>8302.4140000000007</v>
      </c>
      <c r="F6" s="12">
        <v>103871.97800000002</v>
      </c>
      <c r="G6" s="12">
        <v>130716.93239999998</v>
      </c>
      <c r="H6" s="12">
        <v>73808.272999999986</v>
      </c>
      <c r="I6" s="12">
        <v>8285.5310000000009</v>
      </c>
      <c r="J6" s="12">
        <v>83069.667999999991</v>
      </c>
      <c r="K6" s="12">
        <v>38171.219989999925</v>
      </c>
      <c r="L6" s="13">
        <v>21580.388999999999</v>
      </c>
      <c r="M6" s="14">
        <v>0</v>
      </c>
      <c r="N6" s="14">
        <v>0</v>
      </c>
      <c r="O6" s="14">
        <v>0</v>
      </c>
      <c r="P6" s="12">
        <v>236.21399999999997</v>
      </c>
      <c r="Q6" s="12">
        <v>16.883000000000003</v>
      </c>
      <c r="R6" s="12">
        <v>20802.310000000023</v>
      </c>
      <c r="S6" s="12">
        <v>92545.712410000051</v>
      </c>
    </row>
    <row r="7" spans="1:19" s="47" customFormat="1" ht="25.5" customHeight="1">
      <c r="A7" s="9">
        <f>A6+1</f>
        <v>2</v>
      </c>
      <c r="B7" s="10" t="s">
        <v>43</v>
      </c>
      <c r="C7" s="11">
        <f t="shared" ref="C7:C37" si="0">SUM(D7:G7)</f>
        <v>596.49399999999991</v>
      </c>
      <c r="D7" s="15">
        <v>0</v>
      </c>
      <c r="E7" s="12">
        <v>491.14599999999996</v>
      </c>
      <c r="F7" s="12">
        <v>59.169000000000011</v>
      </c>
      <c r="G7" s="12">
        <v>46.179000000000009</v>
      </c>
      <c r="H7" s="14">
        <v>0</v>
      </c>
      <c r="I7" s="13">
        <v>485.00799999999998</v>
      </c>
      <c r="J7" s="13">
        <v>31.051000000000013</v>
      </c>
      <c r="K7" s="13">
        <v>15.698000000000008</v>
      </c>
      <c r="L7" s="14">
        <v>0</v>
      </c>
      <c r="M7" s="13">
        <v>2.8180000000000001</v>
      </c>
      <c r="N7" s="14">
        <v>0</v>
      </c>
      <c r="O7" s="14">
        <v>0</v>
      </c>
      <c r="P7" s="14">
        <v>0</v>
      </c>
      <c r="Q7" s="13">
        <v>3.3200000000000003</v>
      </c>
      <c r="R7" s="13">
        <v>28.117999999999999</v>
      </c>
      <c r="S7" s="13">
        <v>30.481000000000002</v>
      </c>
    </row>
    <row r="8" spans="1:19" s="47" customFormat="1" ht="25.5" customHeight="1">
      <c r="A8" s="9">
        <f t="shared" ref="A8:A40" si="1">A7+1</f>
        <v>3</v>
      </c>
      <c r="B8" s="10" t="s">
        <v>12</v>
      </c>
      <c r="C8" s="11">
        <f t="shared" si="0"/>
        <v>3171.6099999999997</v>
      </c>
      <c r="D8" s="12">
        <v>2653.74</v>
      </c>
      <c r="E8" s="15">
        <v>0</v>
      </c>
      <c r="F8" s="12">
        <v>499.30700000000002</v>
      </c>
      <c r="G8" s="12">
        <v>18.562999999999999</v>
      </c>
      <c r="H8" s="13">
        <v>2637.1909999999998</v>
      </c>
      <c r="I8" s="14">
        <v>0</v>
      </c>
      <c r="J8" s="13">
        <v>498.88900000000001</v>
      </c>
      <c r="K8" s="13">
        <v>18.562999999999999</v>
      </c>
      <c r="L8" s="13">
        <v>16.548999999999999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0.41800000000000004</v>
      </c>
      <c r="S8" s="14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1184.1250000000005</v>
      </c>
      <c r="D9" s="15">
        <v>0</v>
      </c>
      <c r="E9" s="15">
        <v>0</v>
      </c>
      <c r="F9" s="12">
        <v>627.72300000000018</v>
      </c>
      <c r="G9" s="12">
        <v>556.40200000000016</v>
      </c>
      <c r="H9" s="14">
        <v>0</v>
      </c>
      <c r="I9" s="14">
        <v>0</v>
      </c>
      <c r="J9" s="13">
        <v>349.93900000000019</v>
      </c>
      <c r="K9" s="13">
        <v>161.48800000000011</v>
      </c>
      <c r="L9" s="14">
        <v>0</v>
      </c>
      <c r="M9" s="14">
        <v>0</v>
      </c>
      <c r="N9" s="13">
        <v>95.45</v>
      </c>
      <c r="O9" s="14">
        <v>0</v>
      </c>
      <c r="P9" s="14">
        <v>0</v>
      </c>
      <c r="Q9" s="14">
        <v>0</v>
      </c>
      <c r="R9" s="13">
        <v>182.33399999999997</v>
      </c>
      <c r="S9" s="13">
        <v>394.91400000000004</v>
      </c>
    </row>
    <row r="10" spans="1:19" s="8" customFormat="1" ht="25.5" customHeight="1">
      <c r="A10" s="16">
        <f t="shared" si="1"/>
        <v>5</v>
      </c>
      <c r="B10" s="17" t="s">
        <v>14</v>
      </c>
      <c r="C10" s="18">
        <f t="shared" si="0"/>
        <v>2558.0650000000001</v>
      </c>
      <c r="D10" s="19">
        <v>1083.145</v>
      </c>
      <c r="E10" s="20">
        <v>0</v>
      </c>
      <c r="F10" s="19">
        <v>774.29799999999977</v>
      </c>
      <c r="G10" s="19">
        <v>700.62200000000018</v>
      </c>
      <c r="H10" s="21">
        <v>940.48800000000006</v>
      </c>
      <c r="I10" s="22">
        <v>0</v>
      </c>
      <c r="J10" s="21">
        <v>723.2679999999998</v>
      </c>
      <c r="K10" s="21">
        <v>337.49800000000033</v>
      </c>
      <c r="L10" s="21">
        <v>142.65700000000001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1">
        <v>51.029999999999987</v>
      </c>
      <c r="S10" s="21">
        <v>363.12399999999985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982.2</v>
      </c>
      <c r="D11" s="12">
        <v>76.954000000000008</v>
      </c>
      <c r="E11" s="15">
        <v>0</v>
      </c>
      <c r="F11" s="12">
        <v>169.36</v>
      </c>
      <c r="G11" s="12">
        <v>735.88600000000008</v>
      </c>
      <c r="H11" s="13">
        <v>34.86</v>
      </c>
      <c r="I11" s="14">
        <v>0</v>
      </c>
      <c r="J11" s="13">
        <v>140.71</v>
      </c>
      <c r="K11" s="13">
        <v>109.88999999999999</v>
      </c>
      <c r="L11" s="13">
        <v>42.094000000000001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3">
        <v>28.65</v>
      </c>
      <c r="S11" s="13">
        <v>625.99600000000009</v>
      </c>
    </row>
    <row r="12" spans="1:19" s="47" customFormat="1" ht="25.5" customHeight="1">
      <c r="A12" s="9">
        <f t="shared" si="1"/>
        <v>7</v>
      </c>
      <c r="B12" s="23" t="s">
        <v>16</v>
      </c>
      <c r="C12" s="11">
        <f t="shared" si="0"/>
        <v>773.26300000000003</v>
      </c>
      <c r="D12" s="15">
        <v>0</v>
      </c>
      <c r="E12" s="15">
        <v>0</v>
      </c>
      <c r="F12" s="12">
        <v>719.76700000000005</v>
      </c>
      <c r="G12" s="12">
        <v>53.495999999999995</v>
      </c>
      <c r="H12" s="14">
        <v>0</v>
      </c>
      <c r="I12" s="14">
        <v>0</v>
      </c>
      <c r="J12" s="13">
        <v>719.76700000000005</v>
      </c>
      <c r="K12" s="13">
        <v>35.076999999999998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3">
        <v>18.418999999999997</v>
      </c>
    </row>
    <row r="13" spans="1:19" s="47" customFormat="1" ht="25.5" customHeight="1">
      <c r="A13" s="9">
        <f t="shared" si="1"/>
        <v>8</v>
      </c>
      <c r="B13" s="23" t="s">
        <v>17</v>
      </c>
      <c r="C13" s="11">
        <f t="shared" si="0"/>
        <v>405.35599999999999</v>
      </c>
      <c r="D13" s="12">
        <v>196.96099999999998</v>
      </c>
      <c r="E13" s="15">
        <v>0</v>
      </c>
      <c r="F13" s="12">
        <v>208.39500000000004</v>
      </c>
      <c r="G13" s="15">
        <v>0</v>
      </c>
      <c r="H13" s="13">
        <v>184.48</v>
      </c>
      <c r="I13" s="14">
        <v>0</v>
      </c>
      <c r="J13" s="13">
        <v>208.39500000000004</v>
      </c>
      <c r="K13" s="14">
        <v>0</v>
      </c>
      <c r="L13" s="13">
        <v>12.481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s="8" customFormat="1" ht="25.5" customHeight="1">
      <c r="A14" s="16">
        <f t="shared" si="1"/>
        <v>9</v>
      </c>
      <c r="B14" s="24" t="s">
        <v>18</v>
      </c>
      <c r="C14" s="18">
        <f t="shared" si="0"/>
        <v>1093.1069999999997</v>
      </c>
      <c r="D14" s="19">
        <v>875.80199999999991</v>
      </c>
      <c r="E14" s="20">
        <v>0</v>
      </c>
      <c r="F14" s="19">
        <v>85.784999999999997</v>
      </c>
      <c r="G14" s="19">
        <v>131.51999999999995</v>
      </c>
      <c r="H14" s="21">
        <v>817.49199999999996</v>
      </c>
      <c r="I14" s="22">
        <v>0</v>
      </c>
      <c r="J14" s="21">
        <v>85.784999999999997</v>
      </c>
      <c r="K14" s="21">
        <v>73.061999999999983</v>
      </c>
      <c r="L14" s="21">
        <v>58.31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1">
        <v>58.457999999999977</v>
      </c>
    </row>
    <row r="15" spans="1:19" s="47" customFormat="1" ht="25.5" customHeight="1">
      <c r="A15" s="9">
        <f t="shared" si="1"/>
        <v>10</v>
      </c>
      <c r="B15" s="10" t="s">
        <v>19</v>
      </c>
      <c r="C15" s="11">
        <f t="shared" si="0"/>
        <v>255.06699999999995</v>
      </c>
      <c r="D15" s="12">
        <v>67.614999999999995</v>
      </c>
      <c r="E15" s="15">
        <v>0</v>
      </c>
      <c r="F15" s="12">
        <v>99.885999999999996</v>
      </c>
      <c r="G15" s="12">
        <v>87.565999999999988</v>
      </c>
      <c r="H15" s="13">
        <v>66.262</v>
      </c>
      <c r="I15" s="14">
        <v>0</v>
      </c>
      <c r="J15" s="13">
        <v>78.325999999999993</v>
      </c>
      <c r="K15" s="13">
        <v>45.650999999999982</v>
      </c>
      <c r="L15" s="13">
        <v>1.353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3">
        <v>21.560000000000002</v>
      </c>
      <c r="S15" s="13">
        <v>41.915000000000006</v>
      </c>
    </row>
    <row r="16" spans="1:19" s="8" customFormat="1" ht="25.5" customHeight="1">
      <c r="A16" s="16">
        <f t="shared" si="1"/>
        <v>11</v>
      </c>
      <c r="B16" s="24" t="s">
        <v>20</v>
      </c>
      <c r="C16" s="18">
        <f t="shared" si="0"/>
        <v>82.77000000000001</v>
      </c>
      <c r="D16" s="20">
        <v>0</v>
      </c>
      <c r="E16" s="20">
        <v>0</v>
      </c>
      <c r="F16" s="19">
        <v>73.180000000000007</v>
      </c>
      <c r="G16" s="19">
        <v>9.59</v>
      </c>
      <c r="H16" s="22">
        <v>0</v>
      </c>
      <c r="I16" s="22">
        <v>0</v>
      </c>
      <c r="J16" s="21">
        <v>73.071000000000012</v>
      </c>
      <c r="K16" s="21">
        <v>9.59</v>
      </c>
      <c r="L16" s="22">
        <v>0</v>
      </c>
      <c r="M16" s="22">
        <v>0</v>
      </c>
      <c r="N16" s="21">
        <v>0.109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s="47" customFormat="1" ht="25.5" customHeight="1">
      <c r="A17" s="9">
        <f t="shared" si="1"/>
        <v>12</v>
      </c>
      <c r="B17" s="10" t="s">
        <v>21</v>
      </c>
      <c r="C17" s="11">
        <f t="shared" si="0"/>
        <v>0</v>
      </c>
      <c r="D17" s="12">
        <v>0</v>
      </c>
      <c r="E17" s="15">
        <v>0</v>
      </c>
      <c r="F17" s="12">
        <v>0</v>
      </c>
      <c r="G17" s="12">
        <v>0</v>
      </c>
      <c r="H17" s="13">
        <v>0</v>
      </c>
      <c r="I17" s="14">
        <v>0</v>
      </c>
      <c r="J17" s="13">
        <v>0</v>
      </c>
      <c r="K17" s="13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37">
        <v>0</v>
      </c>
      <c r="S17" s="13">
        <v>0</v>
      </c>
    </row>
    <row r="18" spans="1:19" s="47" customFormat="1" ht="25.5" customHeight="1">
      <c r="A18" s="9">
        <f t="shared" si="1"/>
        <v>13</v>
      </c>
      <c r="B18" s="10" t="s">
        <v>22</v>
      </c>
      <c r="C18" s="11">
        <f t="shared" si="0"/>
        <v>1373.433</v>
      </c>
      <c r="D18" s="15">
        <v>0</v>
      </c>
      <c r="E18" s="12">
        <v>863.149</v>
      </c>
      <c r="F18" s="12">
        <v>492.99400000000003</v>
      </c>
      <c r="G18" s="12">
        <v>17.29</v>
      </c>
      <c r="H18" s="14">
        <v>0</v>
      </c>
      <c r="I18" s="13">
        <v>845.65300000000002</v>
      </c>
      <c r="J18" s="13">
        <v>492.99400000000003</v>
      </c>
      <c r="K18" s="13">
        <v>14.613</v>
      </c>
      <c r="L18" s="14">
        <v>0</v>
      </c>
      <c r="M18" s="13">
        <v>17.495999999999999</v>
      </c>
      <c r="N18" s="14">
        <v>0</v>
      </c>
      <c r="O18" s="14">
        <v>0</v>
      </c>
      <c r="P18" s="14">
        <v>0</v>
      </c>
      <c r="Q18" s="14">
        <v>0</v>
      </c>
      <c r="R18" s="37">
        <v>0</v>
      </c>
      <c r="S18" s="13">
        <v>2.677</v>
      </c>
    </row>
    <row r="19" spans="1:19" s="31" customFormat="1" ht="25.5" customHeight="1">
      <c r="A19" s="25">
        <f t="shared" si="1"/>
        <v>14</v>
      </c>
      <c r="B19" s="26" t="s">
        <v>23</v>
      </c>
      <c r="C19" s="27">
        <f>SUM(D19:G19)</f>
        <v>6808.4129999999996</v>
      </c>
      <c r="D19" s="28">
        <v>107.102</v>
      </c>
      <c r="E19" s="28">
        <v>505.21600000000001</v>
      </c>
      <c r="F19" s="28">
        <v>1683.482</v>
      </c>
      <c r="G19" s="28">
        <v>4512.6129999999994</v>
      </c>
      <c r="H19" s="30">
        <v>0</v>
      </c>
      <c r="I19" s="29">
        <v>505.21600000000001</v>
      </c>
      <c r="J19" s="29">
        <v>1683.482</v>
      </c>
      <c r="K19" s="29">
        <v>2216.5189999999993</v>
      </c>
      <c r="L19" s="13">
        <v>107.102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48">
        <v>0</v>
      </c>
      <c r="S19" s="13">
        <v>2296.0940000000001</v>
      </c>
    </row>
    <row r="20" spans="1:19" s="8" customFormat="1" ht="25.5" customHeight="1">
      <c r="A20" s="9">
        <f t="shared" si="1"/>
        <v>15</v>
      </c>
      <c r="B20" s="23" t="s">
        <v>24</v>
      </c>
      <c r="C20" s="11">
        <f t="shared" si="0"/>
        <v>3422.2350000000001</v>
      </c>
      <c r="D20" s="12">
        <v>41.034999999999997</v>
      </c>
      <c r="E20" s="15">
        <v>0</v>
      </c>
      <c r="F20" s="12">
        <v>558.85800000000006</v>
      </c>
      <c r="G20" s="12">
        <v>2822.3420000000001</v>
      </c>
      <c r="H20" s="14">
        <v>0</v>
      </c>
      <c r="I20" s="14">
        <v>0</v>
      </c>
      <c r="J20" s="13">
        <v>558.85800000000006</v>
      </c>
      <c r="K20" s="13">
        <v>552.73399999999947</v>
      </c>
      <c r="L20" s="13">
        <v>41.034999999999997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37">
        <v>0</v>
      </c>
      <c r="S20" s="13">
        <v>2269.6080000000006</v>
      </c>
    </row>
    <row r="21" spans="1:19" s="47" customFormat="1" ht="25.5" customHeight="1">
      <c r="A21" s="9">
        <f t="shared" si="1"/>
        <v>16</v>
      </c>
      <c r="B21" s="23" t="s">
        <v>25</v>
      </c>
      <c r="C21" s="11">
        <f t="shared" si="0"/>
        <v>286.74899999999997</v>
      </c>
      <c r="D21" s="12">
        <v>229.55399999999997</v>
      </c>
      <c r="E21" s="15">
        <v>0</v>
      </c>
      <c r="F21" s="12">
        <v>57.195</v>
      </c>
      <c r="G21" s="15">
        <v>0</v>
      </c>
      <c r="H21" s="13">
        <v>228.37799999999999</v>
      </c>
      <c r="I21" s="14">
        <v>0</v>
      </c>
      <c r="J21" s="13">
        <v>57.195</v>
      </c>
      <c r="K21" s="14">
        <v>0</v>
      </c>
      <c r="L21" s="13">
        <v>1.1759999999999999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37">
        <v>0</v>
      </c>
      <c r="S21" s="14">
        <v>0</v>
      </c>
    </row>
    <row r="22" spans="1:19" s="8" customFormat="1" ht="25.5" customHeight="1">
      <c r="A22" s="9">
        <f t="shared" si="1"/>
        <v>17</v>
      </c>
      <c r="B22" s="23" t="s">
        <v>26</v>
      </c>
      <c r="C22" s="11">
        <f t="shared" si="0"/>
        <v>731.54099999999994</v>
      </c>
      <c r="D22" s="12">
        <v>527.09299999999996</v>
      </c>
      <c r="E22" s="15">
        <v>0</v>
      </c>
      <c r="F22" s="15">
        <v>198.48699999999999</v>
      </c>
      <c r="G22" s="12">
        <v>5.9610000000000003</v>
      </c>
      <c r="H22" s="13">
        <v>295.613</v>
      </c>
      <c r="I22" s="14">
        <v>0</v>
      </c>
      <c r="J22" s="14">
        <v>198.48699999999999</v>
      </c>
      <c r="K22" s="13">
        <v>5.9610000000000003</v>
      </c>
      <c r="L22" s="13">
        <v>231.48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37">
        <v>0</v>
      </c>
      <c r="S22" s="14">
        <v>0</v>
      </c>
    </row>
    <row r="23" spans="1:19" s="8" customFormat="1" ht="25.5" customHeight="1">
      <c r="A23" s="9">
        <f t="shared" si="1"/>
        <v>18</v>
      </c>
      <c r="B23" s="23" t="s">
        <v>27</v>
      </c>
      <c r="C23" s="46">
        <f t="shared" si="0"/>
        <v>0</v>
      </c>
      <c r="D23" s="15">
        <v>0</v>
      </c>
      <c r="E23" s="15">
        <v>0</v>
      </c>
      <c r="F23" s="15">
        <v>0</v>
      </c>
      <c r="G23" s="15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37">
        <v>0</v>
      </c>
      <c r="S23" s="14">
        <v>0</v>
      </c>
    </row>
    <row r="24" spans="1:19" s="8" customFormat="1" ht="25.5" customHeight="1">
      <c r="A24" s="16">
        <f t="shared" si="1"/>
        <v>19</v>
      </c>
      <c r="B24" s="24" t="s">
        <v>28</v>
      </c>
      <c r="C24" s="18">
        <f t="shared" si="0"/>
        <v>152.70400000000001</v>
      </c>
      <c r="D24" s="19">
        <v>22.78</v>
      </c>
      <c r="E24" s="20">
        <v>0</v>
      </c>
      <c r="F24" s="20">
        <v>129.92400000000001</v>
      </c>
      <c r="G24" s="20">
        <v>0</v>
      </c>
      <c r="H24" s="21">
        <v>22.78</v>
      </c>
      <c r="I24" s="22">
        <v>0</v>
      </c>
      <c r="J24" s="22">
        <v>129.92400000000001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s="8" customFormat="1" ht="25.5" customHeight="1">
      <c r="A25" s="9">
        <f t="shared" si="1"/>
        <v>20</v>
      </c>
      <c r="B25" s="23" t="s">
        <v>29</v>
      </c>
      <c r="C25" s="11">
        <f t="shared" si="0"/>
        <v>690.98400000000004</v>
      </c>
      <c r="D25" s="15">
        <v>0</v>
      </c>
      <c r="E25" s="12">
        <v>48.787999999999997</v>
      </c>
      <c r="F25" s="12">
        <v>313.57900000000001</v>
      </c>
      <c r="G25" s="12">
        <v>328.61700000000002</v>
      </c>
      <c r="H25" s="14">
        <v>0</v>
      </c>
      <c r="I25" s="14">
        <v>0</v>
      </c>
      <c r="J25" s="13">
        <v>147.10900000000001</v>
      </c>
      <c r="K25" s="13">
        <v>122.96800000000002</v>
      </c>
      <c r="L25" s="14">
        <v>0</v>
      </c>
      <c r="M25" s="13">
        <v>48.787999999999997</v>
      </c>
      <c r="N25" s="14">
        <v>0</v>
      </c>
      <c r="O25" s="14">
        <v>0</v>
      </c>
      <c r="P25" s="14">
        <v>0</v>
      </c>
      <c r="Q25" s="14">
        <v>0</v>
      </c>
      <c r="R25" s="13">
        <v>166.47</v>
      </c>
      <c r="S25" s="13">
        <v>205.649</v>
      </c>
    </row>
    <row r="26" spans="1:19" s="8" customFormat="1" ht="25.5" customHeight="1">
      <c r="A26" s="16">
        <f t="shared" si="1"/>
        <v>21</v>
      </c>
      <c r="B26" s="24" t="s">
        <v>30</v>
      </c>
      <c r="C26" s="18">
        <f t="shared" si="0"/>
        <v>432.39399999999995</v>
      </c>
      <c r="D26" s="19">
        <v>282.73399999999998</v>
      </c>
      <c r="E26" s="20">
        <v>0</v>
      </c>
      <c r="F26" s="19">
        <v>118.98099999999999</v>
      </c>
      <c r="G26" s="19">
        <v>30.678999999999998</v>
      </c>
      <c r="H26" s="21">
        <v>282.73399999999998</v>
      </c>
      <c r="I26" s="22">
        <v>0</v>
      </c>
      <c r="J26" s="21">
        <v>118.98099999999999</v>
      </c>
      <c r="K26" s="21">
        <v>30.678999999999998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s="8" customFormat="1" ht="25.5" customHeight="1">
      <c r="A27" s="16">
        <f t="shared" si="1"/>
        <v>22</v>
      </c>
      <c r="B27" s="24" t="s">
        <v>31</v>
      </c>
      <c r="C27" s="18">
        <f t="shared" si="0"/>
        <v>680.71900000000005</v>
      </c>
      <c r="D27" s="19">
        <v>481.24099999999999</v>
      </c>
      <c r="E27" s="19">
        <v>0</v>
      </c>
      <c r="F27" s="19">
        <v>163.273</v>
      </c>
      <c r="G27" s="19">
        <v>36.204999999999998</v>
      </c>
      <c r="H27" s="21">
        <v>481.24099999999999</v>
      </c>
      <c r="I27" s="21">
        <v>0</v>
      </c>
      <c r="J27" s="21">
        <v>140.61500000000001</v>
      </c>
      <c r="K27" s="21">
        <v>4.0479999999999947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1">
        <v>22.657999999999998</v>
      </c>
      <c r="S27" s="21">
        <v>32.157000000000004</v>
      </c>
    </row>
    <row r="28" spans="1:19" s="31" customFormat="1" ht="25.5" customHeight="1">
      <c r="A28" s="16">
        <f t="shared" si="1"/>
        <v>23</v>
      </c>
      <c r="B28" s="32" t="s">
        <v>32</v>
      </c>
      <c r="C28" s="27">
        <f>SUM(D28:G28)</f>
        <v>661.19100000000003</v>
      </c>
      <c r="D28" s="28">
        <v>661.01900000000001</v>
      </c>
      <c r="E28" s="33">
        <v>0</v>
      </c>
      <c r="F28" s="33">
        <v>0</v>
      </c>
      <c r="G28" s="28">
        <v>0.17199999999999999</v>
      </c>
      <c r="H28" s="29">
        <v>661.01900000000001</v>
      </c>
      <c r="I28" s="30">
        <v>0</v>
      </c>
      <c r="J28" s="30">
        <v>0</v>
      </c>
      <c r="K28" s="29">
        <v>0.17199999999999999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</row>
    <row r="29" spans="1:19" s="31" customFormat="1" ht="25.5" customHeight="1">
      <c r="A29" s="9">
        <f t="shared" si="1"/>
        <v>24</v>
      </c>
      <c r="B29" s="23" t="str">
        <f>[1]проверка!A66</f>
        <v>ОАО "ССП "Уралсибгидромеханизация"</v>
      </c>
      <c r="C29" s="34">
        <f t="shared" si="0"/>
        <v>65.475000000000009</v>
      </c>
      <c r="D29" s="9">
        <v>0</v>
      </c>
      <c r="E29" s="9">
        <v>0</v>
      </c>
      <c r="F29" s="9">
        <v>65.475000000000009</v>
      </c>
      <c r="G29" s="9">
        <v>0</v>
      </c>
      <c r="H29" s="9">
        <v>0</v>
      </c>
      <c r="I29" s="9">
        <v>0</v>
      </c>
      <c r="J29" s="9">
        <v>64.319000000000003</v>
      </c>
      <c r="K29" s="9">
        <v>0</v>
      </c>
      <c r="L29" s="9">
        <v>0</v>
      </c>
      <c r="M29" s="9">
        <v>0</v>
      </c>
      <c r="N29" s="9">
        <v>1.1559999999999999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31" customFormat="1" ht="25.5" customHeight="1">
      <c r="A30" s="16">
        <f t="shared" si="1"/>
        <v>25</v>
      </c>
      <c r="B30" s="32" t="s">
        <v>33</v>
      </c>
      <c r="C30" s="27">
        <f t="shared" si="0"/>
        <v>120.47200000000001</v>
      </c>
      <c r="D30" s="28">
        <v>77.082999999999998</v>
      </c>
      <c r="E30" s="33">
        <v>0</v>
      </c>
      <c r="F30" s="28">
        <v>43.254000000000005</v>
      </c>
      <c r="G30" s="28">
        <v>0.13500000000000001</v>
      </c>
      <c r="H30" s="29">
        <v>77.082999999999998</v>
      </c>
      <c r="I30" s="30">
        <v>0</v>
      </c>
      <c r="J30" s="29">
        <v>38.334000000000003</v>
      </c>
      <c r="K30" s="29">
        <v>0.13500000000000001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29">
        <v>4.92</v>
      </c>
      <c r="S30" s="30">
        <v>0</v>
      </c>
    </row>
    <row r="31" spans="1:19" s="31" customFormat="1" ht="25.5" customHeight="1">
      <c r="A31" s="9">
        <f t="shared" si="1"/>
        <v>26</v>
      </c>
      <c r="B31" s="23" t="s">
        <v>34</v>
      </c>
      <c r="C31" s="34">
        <f t="shared" si="0"/>
        <v>227.11299999999997</v>
      </c>
      <c r="D31" s="9">
        <v>91.46</v>
      </c>
      <c r="E31" s="9">
        <v>0</v>
      </c>
      <c r="F31" s="9">
        <v>97.37299999999999</v>
      </c>
      <c r="G31" s="9">
        <v>38.28</v>
      </c>
      <c r="H31" s="13">
        <v>82.481999999999999</v>
      </c>
      <c r="I31" s="9">
        <v>0</v>
      </c>
      <c r="J31" s="9">
        <v>97.37299999999999</v>
      </c>
      <c r="K31" s="13">
        <v>38.28</v>
      </c>
      <c r="L31" s="9">
        <v>8.9779999999999998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31" customFormat="1" ht="25.5" customHeight="1">
      <c r="A32" s="9">
        <f t="shared" si="1"/>
        <v>27</v>
      </c>
      <c r="B32" s="23" t="s">
        <v>45</v>
      </c>
      <c r="C32" s="34">
        <f>SUM(D32:G32)</f>
        <v>264.89300000000003</v>
      </c>
      <c r="D32" s="9">
        <v>0</v>
      </c>
      <c r="E32" s="9">
        <v>0</v>
      </c>
      <c r="F32" s="9">
        <v>104.61499999999999</v>
      </c>
      <c r="G32" s="9">
        <v>160.27800000000002</v>
      </c>
      <c r="H32" s="9">
        <v>0</v>
      </c>
      <c r="I32" s="9">
        <v>0</v>
      </c>
      <c r="J32" s="9">
        <v>36.119</v>
      </c>
      <c r="K32" s="9">
        <v>2.0130000000000052</v>
      </c>
      <c r="L32" s="9">
        <v>0</v>
      </c>
      <c r="M32" s="9">
        <v>0</v>
      </c>
      <c r="N32" s="9">
        <v>21.672000000000001</v>
      </c>
      <c r="O32" s="9">
        <v>0</v>
      </c>
      <c r="P32" s="9">
        <v>0</v>
      </c>
      <c r="Q32" s="9">
        <v>0</v>
      </c>
      <c r="R32" s="9">
        <v>46.823999999999998</v>
      </c>
      <c r="S32" s="9">
        <v>158.26500000000001</v>
      </c>
    </row>
    <row r="33" spans="1:19" s="31" customFormat="1" ht="25.5" customHeight="1">
      <c r="A33" s="9">
        <f t="shared" si="1"/>
        <v>28</v>
      </c>
      <c r="B33" s="23" t="s">
        <v>35</v>
      </c>
      <c r="C33" s="34">
        <f t="shared" si="0"/>
        <v>414.38500000000005</v>
      </c>
      <c r="D33" s="9">
        <v>0</v>
      </c>
      <c r="E33" s="9">
        <v>0</v>
      </c>
      <c r="F33" s="9">
        <v>0</v>
      </c>
      <c r="G33" s="9">
        <v>414.38500000000005</v>
      </c>
      <c r="H33" s="9">
        <v>0</v>
      </c>
      <c r="I33" s="9">
        <v>0</v>
      </c>
      <c r="J33" s="9">
        <v>0</v>
      </c>
      <c r="K33" s="9">
        <v>168.16200000000009</v>
      </c>
      <c r="L33" s="9">
        <v>0</v>
      </c>
      <c r="M33" s="9">
        <v>0</v>
      </c>
      <c r="N33" s="35">
        <v>0</v>
      </c>
      <c r="O33" s="9">
        <v>0</v>
      </c>
      <c r="P33" s="9">
        <v>0</v>
      </c>
      <c r="Q33" s="9">
        <v>0</v>
      </c>
      <c r="R33" s="9">
        <v>0</v>
      </c>
      <c r="S33" s="9">
        <v>246.22299999999996</v>
      </c>
    </row>
    <row r="34" spans="1:19" s="31" customFormat="1" ht="25.5" customHeight="1">
      <c r="A34" s="25">
        <f t="shared" si="1"/>
        <v>29</v>
      </c>
      <c r="B34" s="26" t="str">
        <f>[1]проверка!A83</f>
        <v>ФГУП "Строительное управление Уральского военного округа"</v>
      </c>
      <c r="C34" s="36">
        <f>SUM(D34:G34)</f>
        <v>738.45100000000002</v>
      </c>
      <c r="D34" s="25">
        <v>0</v>
      </c>
      <c r="E34" s="25">
        <v>487.71800000000002</v>
      </c>
      <c r="F34" s="25">
        <v>72.964999999999989</v>
      </c>
      <c r="G34" s="25">
        <v>177.768</v>
      </c>
      <c r="H34" s="25">
        <v>0</v>
      </c>
      <c r="I34" s="25">
        <v>474.15800000000002</v>
      </c>
      <c r="J34" s="25">
        <v>72.964999999999989</v>
      </c>
      <c r="K34" s="25">
        <v>16.092999999999989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13.56</v>
      </c>
      <c r="R34" s="25">
        <v>0</v>
      </c>
      <c r="S34" s="25">
        <v>161.67500000000001</v>
      </c>
    </row>
    <row r="35" spans="1:19" s="31" customFormat="1" ht="25.5" customHeight="1">
      <c r="A35" s="9">
        <f t="shared" si="1"/>
        <v>30</v>
      </c>
      <c r="B35" s="23" t="s">
        <v>36</v>
      </c>
      <c r="C35" s="34">
        <f>SUM(D35:G35)</f>
        <v>648.33900000000006</v>
      </c>
      <c r="D35" s="9">
        <v>363.83600000000001</v>
      </c>
      <c r="E35" s="9">
        <v>0</v>
      </c>
      <c r="F35" s="9">
        <v>271.89800000000002</v>
      </c>
      <c r="G35" s="9">
        <v>12.605</v>
      </c>
      <c r="H35" s="9">
        <v>345.16399999999999</v>
      </c>
      <c r="I35" s="9">
        <v>0</v>
      </c>
      <c r="J35" s="9">
        <v>258.85700000000003</v>
      </c>
      <c r="K35" s="9">
        <v>12.605</v>
      </c>
      <c r="L35" s="9">
        <v>18.672000000000001</v>
      </c>
      <c r="M35" s="9">
        <v>0</v>
      </c>
      <c r="N35" s="37">
        <v>0</v>
      </c>
      <c r="O35" s="9">
        <v>0</v>
      </c>
      <c r="P35" s="9">
        <v>0</v>
      </c>
      <c r="Q35" s="9">
        <v>0</v>
      </c>
      <c r="R35" s="9">
        <v>13.041</v>
      </c>
      <c r="S35" s="9">
        <v>0</v>
      </c>
    </row>
    <row r="36" spans="1:19" s="47" customFormat="1" ht="25.5" customHeight="1">
      <c r="A36" s="9">
        <f t="shared" si="1"/>
        <v>31</v>
      </c>
      <c r="B36" s="23" t="str">
        <f>[1]проверка!A84</f>
        <v>ЗАО "Уральские электрические сети"</v>
      </c>
      <c r="C36" s="34">
        <f>SUM(D36:G36)</f>
        <v>1142.951</v>
      </c>
      <c r="D36" s="9">
        <v>0</v>
      </c>
      <c r="E36" s="9">
        <v>0</v>
      </c>
      <c r="F36" s="9">
        <v>1056.961</v>
      </c>
      <c r="G36" s="9">
        <v>85.990000000000009</v>
      </c>
      <c r="H36" s="9">
        <v>0</v>
      </c>
      <c r="I36" s="9">
        <v>0</v>
      </c>
      <c r="J36" s="9">
        <v>1040.0140000000001</v>
      </c>
      <c r="K36" s="9">
        <v>85.990000000000009</v>
      </c>
      <c r="L36" s="9">
        <v>0</v>
      </c>
      <c r="M36" s="9">
        <v>0</v>
      </c>
      <c r="N36" s="9">
        <v>14.927</v>
      </c>
      <c r="O36" s="9">
        <v>0</v>
      </c>
      <c r="P36" s="9">
        <v>0</v>
      </c>
      <c r="Q36" s="9">
        <v>0</v>
      </c>
      <c r="R36" s="9">
        <v>2.02</v>
      </c>
      <c r="S36" s="9">
        <v>0</v>
      </c>
    </row>
    <row r="37" spans="1:19" s="31" customFormat="1" ht="25.5" customHeight="1">
      <c r="A37" s="25">
        <f t="shared" si="1"/>
        <v>32</v>
      </c>
      <c r="B37" s="26" t="s">
        <v>37</v>
      </c>
      <c r="C37" s="50">
        <f t="shared" si="0"/>
        <v>1877.5730000000001</v>
      </c>
      <c r="D37" s="29">
        <v>1730.9670000000001</v>
      </c>
      <c r="E37" s="25">
        <v>0</v>
      </c>
      <c r="F37" s="25">
        <v>139.22399999999999</v>
      </c>
      <c r="G37" s="25">
        <v>7.3819999999999997</v>
      </c>
      <c r="H37" s="49">
        <v>1730.9670000000001</v>
      </c>
      <c r="I37" s="25">
        <v>0</v>
      </c>
      <c r="J37" s="25">
        <v>139.22399999999999</v>
      </c>
      <c r="K37" s="25">
        <v>7.3819999999999997</v>
      </c>
      <c r="L37" s="48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s="47" customFormat="1" ht="25.5" customHeight="1">
      <c r="A38" s="9">
        <f t="shared" si="1"/>
        <v>33</v>
      </c>
      <c r="B38" s="23" t="s">
        <v>38</v>
      </c>
      <c r="C38" s="34">
        <f>SUM(D38:G38)</f>
        <v>1845.0659999999998</v>
      </c>
      <c r="D38" s="9">
        <v>28.173999999999999</v>
      </c>
      <c r="E38" s="9">
        <v>0</v>
      </c>
      <c r="F38" s="9">
        <v>1463.5609999999999</v>
      </c>
      <c r="G38" s="9">
        <v>353.33100000000002</v>
      </c>
      <c r="H38" s="9">
        <v>0</v>
      </c>
      <c r="I38" s="9">
        <v>0</v>
      </c>
      <c r="J38" s="9">
        <v>1146.3489999999999</v>
      </c>
      <c r="K38" s="9">
        <v>200.27200000000002</v>
      </c>
      <c r="L38" s="9">
        <v>28.173999999999999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317.21199999999999</v>
      </c>
      <c r="S38" s="9">
        <v>153.059</v>
      </c>
    </row>
    <row r="39" spans="1:19" s="31" customFormat="1" ht="25.5" customHeight="1">
      <c r="A39" s="25">
        <f t="shared" si="1"/>
        <v>34</v>
      </c>
      <c r="B39" s="26" t="s">
        <v>39</v>
      </c>
      <c r="C39" s="51">
        <f>SUM(D39:G39)</f>
        <v>1853.9879999999998</v>
      </c>
      <c r="D39" s="25">
        <v>0</v>
      </c>
      <c r="E39" s="25">
        <v>155.72899999999998</v>
      </c>
      <c r="F39" s="29">
        <v>1516.4699999999998</v>
      </c>
      <c r="G39" s="29">
        <v>181.78899999999999</v>
      </c>
      <c r="H39" s="25">
        <v>0</v>
      </c>
      <c r="I39" s="25">
        <v>155.72899999999998</v>
      </c>
      <c r="J39" s="29">
        <v>1348.1059999999998</v>
      </c>
      <c r="K39" s="25">
        <v>69.257999999999939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168.36399999999998</v>
      </c>
      <c r="S39" s="29">
        <v>112.53100000000005</v>
      </c>
    </row>
    <row r="40" spans="1:19" s="47" customFormat="1" ht="25.5" customHeight="1">
      <c r="A40" s="9">
        <f t="shared" si="1"/>
        <v>35</v>
      </c>
      <c r="B40" s="23" t="s">
        <v>40</v>
      </c>
      <c r="C40" s="34">
        <f>SUM(D40:G40)</f>
        <v>157.41199999999998</v>
      </c>
      <c r="D40" s="9">
        <v>1.9</v>
      </c>
      <c r="E40" s="9">
        <v>0</v>
      </c>
      <c r="F40" s="9">
        <v>84.574999999999989</v>
      </c>
      <c r="G40" s="13">
        <v>70.936999999999998</v>
      </c>
      <c r="H40" s="9">
        <v>0</v>
      </c>
      <c r="I40" s="9">
        <v>0</v>
      </c>
      <c r="J40" s="9">
        <v>50.075999999999986</v>
      </c>
      <c r="K40" s="9">
        <v>7.2419999999999973</v>
      </c>
      <c r="L40" s="9">
        <v>1.9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34.499000000000002</v>
      </c>
      <c r="S40" s="13">
        <v>63.695</v>
      </c>
    </row>
    <row r="41" spans="1:19" s="47" customFormat="1" ht="25.5" customHeight="1">
      <c r="A41" s="9">
        <v>36</v>
      </c>
      <c r="B41" s="23" t="s">
        <v>42</v>
      </c>
      <c r="C41" s="52">
        <f>SUM(D41:G41)</f>
        <v>962.60299999999961</v>
      </c>
      <c r="D41" s="9">
        <v>962.60299999999961</v>
      </c>
      <c r="E41" s="9">
        <v>0</v>
      </c>
      <c r="F41" s="9">
        <v>0</v>
      </c>
      <c r="G41" s="9">
        <v>0</v>
      </c>
      <c r="H41" s="9">
        <v>962.60299999999961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47" customFormat="1" ht="25.5" customHeight="1">
      <c r="A42" s="9">
        <v>37</v>
      </c>
      <c r="B42" s="23" t="s">
        <v>41</v>
      </c>
      <c r="C42" s="34">
        <f>SUM(D42:G42)</f>
        <v>1132.1439999999998</v>
      </c>
      <c r="D42" s="9">
        <v>0</v>
      </c>
      <c r="E42" s="9">
        <v>0</v>
      </c>
      <c r="F42" s="9">
        <v>1130.3509999999999</v>
      </c>
      <c r="G42" s="13">
        <v>1.7929999999999999</v>
      </c>
      <c r="H42" s="9">
        <v>0</v>
      </c>
      <c r="I42" s="9">
        <v>0</v>
      </c>
      <c r="J42" s="9">
        <v>1088.8489999999999</v>
      </c>
      <c r="K42" s="13">
        <v>1.7929999999999999</v>
      </c>
      <c r="L42" s="9">
        <v>0</v>
      </c>
      <c r="M42" s="9">
        <v>0</v>
      </c>
      <c r="N42" s="35">
        <v>14.605</v>
      </c>
      <c r="O42" s="9">
        <v>0</v>
      </c>
      <c r="P42" s="9">
        <v>0</v>
      </c>
      <c r="Q42" s="9">
        <v>0</v>
      </c>
      <c r="R42" s="9">
        <v>26.896999999999998</v>
      </c>
      <c r="S42" s="9">
        <v>0</v>
      </c>
    </row>
    <row r="43" spans="1:19" s="40" customFormat="1" ht="24.75" customHeight="1">
      <c r="A43" s="38"/>
      <c r="B43" s="38" t="s">
        <v>3</v>
      </c>
      <c r="C43" s="39">
        <f t="shared" ref="C43:S43" si="2">SUM(C6:C42)</f>
        <v>376309.48539999995</v>
      </c>
      <c r="D43" s="39">
        <f t="shared" si="2"/>
        <v>106187.67399999998</v>
      </c>
      <c r="E43" s="39">
        <f t="shared" si="2"/>
        <v>10854.160000000002</v>
      </c>
      <c r="F43" s="39">
        <f t="shared" si="2"/>
        <v>116952.34300000002</v>
      </c>
      <c r="G43" s="39">
        <f t="shared" si="2"/>
        <v>142315.30840000001</v>
      </c>
      <c r="H43" s="39">
        <f t="shared" si="2"/>
        <v>83659.109999999986</v>
      </c>
      <c r="I43" s="39">
        <f t="shared" si="2"/>
        <v>10751.295</v>
      </c>
      <c r="J43" s="39">
        <f t="shared" si="2"/>
        <v>94887.099000000031</v>
      </c>
      <c r="K43" s="39">
        <f t="shared" si="2"/>
        <v>42534.655989999897</v>
      </c>
      <c r="L43" s="39">
        <f t="shared" si="2"/>
        <v>22292.349999999995</v>
      </c>
      <c r="M43" s="39">
        <f t="shared" si="2"/>
        <v>69.102000000000004</v>
      </c>
      <c r="N43" s="39">
        <f t="shared" si="2"/>
        <v>147.91899999999998</v>
      </c>
      <c r="O43" s="39">
        <f t="shared" si="2"/>
        <v>0</v>
      </c>
      <c r="P43" s="39">
        <f t="shared" si="2"/>
        <v>236.21399999999997</v>
      </c>
      <c r="Q43" s="39">
        <f t="shared" si="2"/>
        <v>33.763000000000005</v>
      </c>
      <c r="R43" s="39">
        <f t="shared" si="2"/>
        <v>21917.325000000026</v>
      </c>
      <c r="S43" s="39">
        <f t="shared" si="2"/>
        <v>99780.652410000053</v>
      </c>
    </row>
    <row r="44" spans="1:19">
      <c r="S44" s="53"/>
    </row>
    <row r="45" spans="1:19">
      <c r="A45" s="3"/>
      <c r="N45" s="44"/>
    </row>
    <row r="46" spans="1:19">
      <c r="A46" s="3"/>
      <c r="N46" s="44"/>
    </row>
    <row r="47" spans="1:19">
      <c r="A47" s="3"/>
      <c r="D47" s="42"/>
      <c r="E47" s="42"/>
      <c r="F47" s="42"/>
      <c r="G47" s="42"/>
      <c r="H47" s="42"/>
      <c r="N47" s="45"/>
    </row>
    <row r="48" spans="1:19">
      <c r="A48" s="3"/>
      <c r="N48" s="43"/>
    </row>
    <row r="49" spans="1:14">
      <c r="A49" s="3"/>
      <c r="N49" s="43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2E918-F2FA-4349-89EF-39DF778F4A43}"/>
</file>

<file path=customXml/itemProps2.xml><?xml version="1.0" encoding="utf-8"?>
<ds:datastoreItem xmlns:ds="http://schemas.openxmlformats.org/officeDocument/2006/customXml" ds:itemID="{331D3557-C45B-4386-875C-1A478FCF1CE6}"/>
</file>

<file path=customXml/itemProps3.xml><?xml version="1.0" encoding="utf-8"?>
<ds:datastoreItem xmlns:ds="http://schemas.openxmlformats.org/officeDocument/2006/customXml" ds:itemID="{BB920194-BEC6-4F7E-A300-FD5B38F56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2014-07-24T03:08:12Z</cp:lastPrinted>
  <dcterms:created xsi:type="dcterms:W3CDTF">2013-07-30T02:34:41Z</dcterms:created>
  <dcterms:modified xsi:type="dcterms:W3CDTF">2014-07-24T03:36:27Z</dcterms:modified>
</cp:coreProperties>
</file>