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4795" windowHeight="10935"/>
  </bookViews>
  <sheets>
    <sheet name="Раскрытие информации (2)" sheetId="1" r:id="rId1"/>
  </sheets>
  <definedNames>
    <definedName name="_xlnm.Print_Area" localSheetId="0">'Раскрытие информации (2)'!$A$1:$S$45</definedName>
  </definedNames>
  <calcPr calcId="145621"/>
</workbook>
</file>

<file path=xl/calcChain.xml><?xml version="1.0" encoding="utf-8"?>
<calcChain xmlns="http://schemas.openxmlformats.org/spreadsheetml/2006/main">
  <c r="A24" i="1" l="1"/>
  <c r="A25" i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C41" i="1" l="1"/>
  <c r="C42" i="1"/>
  <c r="C37" i="1" l="1"/>
  <c r="C35" i="1"/>
  <c r="C28" i="1"/>
  <c r="C27" i="1"/>
  <c r="C25" i="1"/>
  <c r="C21" i="1"/>
  <c r="C18" i="1"/>
  <c r="C15" i="1"/>
  <c r="C10" i="1"/>
  <c r="C8" i="1"/>
  <c r="O44" i="1"/>
  <c r="N44" i="1"/>
  <c r="M44" i="1"/>
  <c r="C7" i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S44" i="1"/>
  <c r="R44" i="1"/>
  <c r="Q44" i="1"/>
  <c r="P44" i="1"/>
  <c r="L44" i="1"/>
  <c r="K44" i="1"/>
  <c r="J44" i="1"/>
  <c r="I44" i="1"/>
  <c r="H44" i="1"/>
  <c r="G44" i="1"/>
  <c r="C9" i="1" l="1"/>
  <c r="C13" i="1"/>
  <c r="C16" i="1"/>
  <c r="C19" i="1"/>
  <c r="C23" i="1"/>
  <c r="C24" i="1"/>
  <c r="C26" i="1"/>
  <c r="C30" i="1"/>
  <c r="C36" i="1"/>
  <c r="C38" i="1"/>
  <c r="E44" i="1"/>
  <c r="C12" i="1"/>
  <c r="D44" i="1"/>
  <c r="F44" i="1"/>
  <c r="C17" i="1"/>
  <c r="C32" i="1"/>
  <c r="C34" i="1"/>
  <c r="C6" i="1"/>
  <c r="C11" i="1"/>
  <c r="C14" i="1"/>
  <c r="C20" i="1"/>
  <c r="C22" i="1"/>
  <c r="C29" i="1"/>
  <c r="C31" i="1"/>
  <c r="C33" i="1"/>
  <c r="C39" i="1"/>
  <c r="C40" i="1"/>
  <c r="C43" i="1"/>
  <c r="C44" i="1" l="1"/>
</calcChain>
</file>

<file path=xl/sharedStrings.xml><?xml version="1.0" encoding="utf-8"?>
<sst xmlns="http://schemas.openxmlformats.org/spreadsheetml/2006/main" count="64" uniqueCount="51">
  <si>
    <t>№ п/п</t>
  </si>
  <si>
    <t>Наименование сетевой организации</t>
  </si>
  <si>
    <t>ВСЕГО</t>
  </si>
  <si>
    <t>ИТОГО</t>
  </si>
  <si>
    <t>Прочие</t>
  </si>
  <si>
    <t>Нормативные потери</t>
  </si>
  <si>
    <t>Население</t>
  </si>
  <si>
    <t>ВН</t>
  </si>
  <si>
    <t>СН1</t>
  </si>
  <si>
    <t>СН2</t>
  </si>
  <si>
    <t>НН</t>
  </si>
  <si>
    <t>ОАО "ЕЭСК"</t>
  </si>
  <si>
    <t>ОАО "Уралхиммаш"</t>
  </si>
  <si>
    <t>ОАО "РЖД"</t>
  </si>
  <si>
    <t>ООО "Ветта-Инвест"</t>
  </si>
  <si>
    <t>ФГУП "Уральский электромеханический завод"</t>
  </si>
  <si>
    <t>ОАО "Завод БМО"</t>
  </si>
  <si>
    <t>ОАО «УПП «Вектор»</t>
  </si>
  <si>
    <t>ОАО "ВНИИМТ"</t>
  </si>
  <si>
    <t>ОАО «Екатеринбурггаз»</t>
  </si>
  <si>
    <t>ФГАОУ ВПО УрФУ имени первого Президента России Б.Н. Ельцина</t>
  </si>
  <si>
    <t>ООО "ТЭЦ"</t>
  </si>
  <si>
    <t>ООО "Первая Сетевая компания"</t>
  </si>
  <si>
    <t>ОАО "НИЗМК"</t>
  </si>
  <si>
    <t>ОАО "Свердловский комбинат хлебопродуктов"</t>
  </si>
  <si>
    <t>ОАО Желдорреммаш</t>
  </si>
  <si>
    <t>ОАО "5 ЦАРЗ"</t>
  </si>
  <si>
    <t>ООО "Логистический центр"</t>
  </si>
  <si>
    <t>ООО "УК Новая территория""</t>
  </si>
  <si>
    <t>ОАО "Уральский завод гражданской авиации</t>
  </si>
  <si>
    <t>ООО "Объединенные Пивоварни Хейнекен" Филиал «Патра»</t>
  </si>
  <si>
    <t>ОАО "Оборонэнерго"</t>
  </si>
  <si>
    <t>ОАО "Режевская электросетевая компания"</t>
  </si>
  <si>
    <t>ООО "Энергошаля"</t>
  </si>
  <si>
    <t>ОАО "Птицефабрика "Свердловская"</t>
  </si>
  <si>
    <t>Полезный отпуск электроэнергии потребителям гарантирующего поставщика - ОАО "Екатеринбургэнергосбыт" в разрезе сетевых организаций, тыс. кВтч</t>
  </si>
  <si>
    <t>ООО "Монолит-Строй"</t>
  </si>
  <si>
    <t>ООО "Концерн "Уральский текстиль"</t>
  </si>
  <si>
    <t>ОАО "ССП "Уралсибгидромеханизация"</t>
  </si>
  <si>
    <t>ФГУП "Строительное управление Уральского военного округа"</t>
  </si>
  <si>
    <t>ООО УК "Омега"</t>
  </si>
  <si>
    <t>ОАО "Объединенная Энергетическая Компания"</t>
  </si>
  <si>
    <t>ООО "Инвестиционная корпорация "Капитал"</t>
  </si>
  <si>
    <t>ООО "Машиностроительный завод имени В.В. Воровского"</t>
  </si>
  <si>
    <t>ОАО "Облкоммунэнерго"</t>
  </si>
  <si>
    <t>ЗАО «ЭлектроСетеваяКомпания»</t>
  </si>
  <si>
    <t>ООО "Инвестэнерго"</t>
  </si>
  <si>
    <t>ООО "УралЭнергоСети"</t>
  </si>
  <si>
    <t>ПАО "Аэропорт "Кольцово"</t>
  </si>
  <si>
    <t>АО "Уральские электрические сети"</t>
  </si>
  <si>
    <t>Май 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</si>
</sst>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0.000"/>
    <numFmt numFmtId="168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6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49" fontId="4" fillId="0" borderId="0" xfId="0" applyNumberFormat="1" applyFont="1" applyBorder="1" applyAlignment="1">
      <alignment horizontal="right"/>
    </xf>
    <xf numFmtId="0" fontId="6" fillId="2" borderId="0" xfId="0" applyFont="1" applyFill="1"/>
    <xf numFmtId="166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6" fontId="8" fillId="2" borderId="1" xfId="0" applyNumberFormat="1" applyFont="1" applyFill="1" applyBorder="1" applyAlignment="1">
      <alignment horizontal="center" vertical="center"/>
    </xf>
    <xf numFmtId="166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6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6" fontId="3" fillId="2" borderId="0" xfId="0" applyNumberFormat="1" applyFont="1" applyFill="1"/>
    <xf numFmtId="0" fontId="3" fillId="2" borderId="0" xfId="0" applyFont="1" applyFill="1" applyBorder="1"/>
    <xf numFmtId="166" fontId="11" fillId="2" borderId="0" xfId="0" applyNumberFormat="1" applyFont="1" applyFill="1" applyBorder="1" applyAlignment="1">
      <alignment horizontal="center" vertical="center" wrapText="1"/>
    </xf>
    <xf numFmtId="168" fontId="11" fillId="0" borderId="0" xfId="0" applyNumberFormat="1" applyFont="1" applyBorder="1" applyAlignment="1">
      <alignment horizontal="center" vertical="center" wrapText="1"/>
    </xf>
    <xf numFmtId="167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3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 shrinkToFit="1"/>
    </xf>
    <xf numFmtId="167" fontId="7" fillId="2" borderId="1" xfId="0" applyNumberFormat="1" applyFont="1" applyFill="1" applyBorder="1" applyAlignment="1">
      <alignment horizontal="center" vertical="center" wrapText="1" shrinkToFit="1"/>
    </xf>
    <xf numFmtId="167" fontId="8" fillId="2" borderId="1" xfId="0" applyNumberFormat="1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50"/>
  <sheetViews>
    <sheetView tabSelected="1" zoomScale="98" zoomScaleNormal="98" zoomScaleSheetLayoutView="70" workbookViewId="0">
      <pane xSplit="3" ySplit="5" topLeftCell="H6" activePane="bottomRight" state="frozen"/>
      <selection pane="topRight" activeCell="C1" sqref="C1"/>
      <selection pane="bottomLeft" activeCell="A3" sqref="A3"/>
      <selection pane="bottomRight" activeCell="I57" sqref="I57"/>
    </sheetView>
  </sheetViews>
  <sheetFormatPr defaultRowHeight="12.75"/>
  <cols>
    <col min="1" max="1" width="9.140625" style="1"/>
    <col min="2" max="2" width="47.5703125" style="20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35</v>
      </c>
      <c r="R2" s="4"/>
      <c r="S2" s="5" t="s">
        <v>50</v>
      </c>
    </row>
    <row r="4" spans="1:19" s="6" customFormat="1" ht="22.5" customHeight="1">
      <c r="A4" s="32" t="s">
        <v>0</v>
      </c>
      <c r="B4" s="32" t="s">
        <v>1</v>
      </c>
      <c r="C4" s="34" t="s">
        <v>2</v>
      </c>
      <c r="D4" s="31" t="s">
        <v>3</v>
      </c>
      <c r="E4" s="31"/>
      <c r="F4" s="31"/>
      <c r="G4" s="31"/>
      <c r="H4" s="31" t="s">
        <v>4</v>
      </c>
      <c r="I4" s="31"/>
      <c r="J4" s="31"/>
      <c r="K4" s="31"/>
      <c r="L4" s="31" t="s">
        <v>5</v>
      </c>
      <c r="M4" s="31"/>
      <c r="N4" s="31"/>
      <c r="O4" s="31"/>
      <c r="P4" s="31" t="s">
        <v>6</v>
      </c>
      <c r="Q4" s="31"/>
      <c r="R4" s="31"/>
      <c r="S4" s="31"/>
    </row>
    <row r="5" spans="1:19" s="8" customFormat="1" ht="27.75" customHeight="1">
      <c r="A5" s="33"/>
      <c r="B5" s="33"/>
      <c r="C5" s="35"/>
      <c r="D5" s="7" t="s">
        <v>7</v>
      </c>
      <c r="E5" s="7" t="s">
        <v>8</v>
      </c>
      <c r="F5" s="7" t="s">
        <v>9</v>
      </c>
      <c r="G5" s="7" t="s">
        <v>10</v>
      </c>
      <c r="H5" s="7" t="s">
        <v>7</v>
      </c>
      <c r="I5" s="7" t="s">
        <v>8</v>
      </c>
      <c r="J5" s="7" t="s">
        <v>9</v>
      </c>
      <c r="K5" s="7" t="s">
        <v>10</v>
      </c>
      <c r="L5" s="7" t="s">
        <v>7</v>
      </c>
      <c r="M5" s="7" t="s">
        <v>8</v>
      </c>
      <c r="N5" s="7" t="s">
        <v>9</v>
      </c>
      <c r="O5" s="7" t="s">
        <v>10</v>
      </c>
      <c r="P5" s="7" t="s">
        <v>7</v>
      </c>
      <c r="Q5" s="7" t="s">
        <v>8</v>
      </c>
      <c r="R5" s="7" t="s">
        <v>9</v>
      </c>
      <c r="S5" s="7" t="s">
        <v>10</v>
      </c>
    </row>
    <row r="6" spans="1:19" s="8" customFormat="1" ht="25.5" customHeight="1">
      <c r="A6" s="9">
        <v>1</v>
      </c>
      <c r="B6" s="10" t="s">
        <v>11</v>
      </c>
      <c r="C6" s="11">
        <f>SUM(D6:G6)</f>
        <v>363008.75435000099</v>
      </c>
      <c r="D6" s="12">
        <v>109574.81400000001</v>
      </c>
      <c r="E6" s="12">
        <v>5471.0410000000011</v>
      </c>
      <c r="F6" s="12">
        <v>111367.46800000001</v>
      </c>
      <c r="G6" s="12">
        <v>136595.43135000096</v>
      </c>
      <c r="H6" s="12">
        <v>69552.862000000023</v>
      </c>
      <c r="I6" s="12">
        <v>5441.411000000001</v>
      </c>
      <c r="J6" s="12">
        <v>86359.512000000017</v>
      </c>
      <c r="K6" s="12">
        <v>38666.604990000858</v>
      </c>
      <c r="L6" s="14">
        <v>39833.177000000003</v>
      </c>
      <c r="M6" s="15">
        <v>0</v>
      </c>
      <c r="N6" s="15">
        <v>0</v>
      </c>
      <c r="O6" s="15">
        <v>0</v>
      </c>
      <c r="P6" s="12">
        <v>188.77500000000001</v>
      </c>
      <c r="Q6" s="12">
        <v>29.630000000000003</v>
      </c>
      <c r="R6" s="12">
        <v>25007.955999999991</v>
      </c>
      <c r="S6" s="12">
        <v>97928.826360000108</v>
      </c>
    </row>
    <row r="7" spans="1:19" s="8" customFormat="1" ht="25.5" customHeight="1">
      <c r="A7" s="9">
        <f>A6+1</f>
        <v>2</v>
      </c>
      <c r="B7" s="10" t="s">
        <v>34</v>
      </c>
      <c r="C7" s="11">
        <f t="shared" ref="C7:C36" si="0">SUM(D7:G7)</f>
        <v>681.76300000000003</v>
      </c>
      <c r="D7" s="13">
        <v>0</v>
      </c>
      <c r="E7" s="12">
        <v>494.50700000000001</v>
      </c>
      <c r="F7" s="12">
        <v>123.92400000000001</v>
      </c>
      <c r="G7" s="12">
        <v>63.331999999999994</v>
      </c>
      <c r="H7" s="15">
        <v>0</v>
      </c>
      <c r="I7" s="14">
        <v>485.95099999999996</v>
      </c>
      <c r="J7" s="14">
        <v>95.562000000000012</v>
      </c>
      <c r="K7" s="14">
        <v>14.245999999999995</v>
      </c>
      <c r="L7" s="15">
        <v>0</v>
      </c>
      <c r="M7" s="14">
        <v>4.516</v>
      </c>
      <c r="N7" s="15">
        <v>0</v>
      </c>
      <c r="O7" s="15">
        <v>0</v>
      </c>
      <c r="P7" s="15">
        <v>0</v>
      </c>
      <c r="Q7" s="14">
        <v>4.04</v>
      </c>
      <c r="R7" s="14">
        <v>28.361999999999998</v>
      </c>
      <c r="S7" s="14">
        <v>49.085999999999999</v>
      </c>
    </row>
    <row r="8" spans="1:19" s="8" customFormat="1" ht="25.5" customHeight="1">
      <c r="A8" s="9">
        <f t="shared" ref="A8:A43" si="1">A7+1</f>
        <v>3</v>
      </c>
      <c r="B8" s="10" t="s">
        <v>12</v>
      </c>
      <c r="C8" s="11">
        <f t="shared" si="0"/>
        <v>1490.0059999999999</v>
      </c>
      <c r="D8" s="12">
        <v>906.95999999999992</v>
      </c>
      <c r="E8" s="13">
        <v>0</v>
      </c>
      <c r="F8" s="12">
        <v>568.26199999999994</v>
      </c>
      <c r="G8" s="12">
        <v>14.784000000000001</v>
      </c>
      <c r="H8" s="14">
        <v>879.29</v>
      </c>
      <c r="I8" s="15">
        <v>0</v>
      </c>
      <c r="J8" s="14">
        <v>567.67699999999991</v>
      </c>
      <c r="K8" s="14">
        <v>14.784000000000001</v>
      </c>
      <c r="L8" s="14">
        <v>27.67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4">
        <v>0.58499999999999996</v>
      </c>
      <c r="S8" s="15">
        <v>0</v>
      </c>
    </row>
    <row r="9" spans="1:19" s="8" customFormat="1" ht="25.5" customHeight="1">
      <c r="A9" s="9">
        <f t="shared" si="1"/>
        <v>4</v>
      </c>
      <c r="B9" s="10" t="s">
        <v>44</v>
      </c>
      <c r="C9" s="11">
        <f t="shared" si="0"/>
        <v>1635.1370000000006</v>
      </c>
      <c r="D9" s="13">
        <v>0</v>
      </c>
      <c r="E9" s="13">
        <v>0</v>
      </c>
      <c r="F9" s="12">
        <v>990.34200000000021</v>
      </c>
      <c r="G9" s="12">
        <v>644.7950000000003</v>
      </c>
      <c r="H9" s="15">
        <v>0</v>
      </c>
      <c r="I9" s="15">
        <v>0</v>
      </c>
      <c r="J9" s="14">
        <v>660.17100000000016</v>
      </c>
      <c r="K9" s="14">
        <v>181.3480000000003</v>
      </c>
      <c r="L9" s="15">
        <v>0</v>
      </c>
      <c r="M9" s="15">
        <v>0</v>
      </c>
      <c r="N9" s="14">
        <v>83.56</v>
      </c>
      <c r="O9" s="15">
        <v>0</v>
      </c>
      <c r="P9" s="15">
        <v>0</v>
      </c>
      <c r="Q9" s="15">
        <v>0</v>
      </c>
      <c r="R9" s="14">
        <v>246.61099999999999</v>
      </c>
      <c r="S9" s="14">
        <v>463.447</v>
      </c>
    </row>
    <row r="10" spans="1:19" s="8" customFormat="1" ht="25.5" customHeight="1">
      <c r="A10" s="9">
        <f t="shared" si="1"/>
        <v>5</v>
      </c>
      <c r="B10" s="10" t="s">
        <v>13</v>
      </c>
      <c r="C10" s="11">
        <f t="shared" si="0"/>
        <v>3286.9259999999999</v>
      </c>
      <c r="D10" s="12">
        <v>1776.6390000000001</v>
      </c>
      <c r="E10" s="13">
        <v>0</v>
      </c>
      <c r="F10" s="12">
        <v>798.16899999999987</v>
      </c>
      <c r="G10" s="12">
        <v>712.11799999999982</v>
      </c>
      <c r="H10" s="14">
        <v>1672.44</v>
      </c>
      <c r="I10" s="15">
        <v>0</v>
      </c>
      <c r="J10" s="14">
        <v>743.44399999999985</v>
      </c>
      <c r="K10" s="14">
        <v>350.13699999999977</v>
      </c>
      <c r="L10" s="14">
        <v>104.199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4">
        <v>54.724999999999994</v>
      </c>
      <c r="S10" s="14">
        <v>361.98100000000005</v>
      </c>
    </row>
    <row r="11" spans="1:19" s="8" customFormat="1" ht="25.5" customHeight="1">
      <c r="A11" s="9">
        <f t="shared" si="1"/>
        <v>6</v>
      </c>
      <c r="B11" s="10" t="s">
        <v>14</v>
      </c>
      <c r="C11" s="11">
        <f t="shared" si="0"/>
        <v>1190.3400000000001</v>
      </c>
      <c r="D11" s="12">
        <v>42.463999999999999</v>
      </c>
      <c r="E11" s="13">
        <v>0</v>
      </c>
      <c r="F11" s="12">
        <v>205.32399999999996</v>
      </c>
      <c r="G11" s="12">
        <v>942.55200000000025</v>
      </c>
      <c r="H11" s="14">
        <v>33.54</v>
      </c>
      <c r="I11" s="15">
        <v>0</v>
      </c>
      <c r="J11" s="14">
        <v>177.30399999999995</v>
      </c>
      <c r="K11" s="14">
        <v>142.36800000000005</v>
      </c>
      <c r="L11" s="14">
        <v>8.9239999999999995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4">
        <v>28.020000000000003</v>
      </c>
      <c r="S11" s="14">
        <v>800.1840000000002</v>
      </c>
    </row>
    <row r="12" spans="1:19" s="8" customFormat="1" ht="25.5" customHeight="1">
      <c r="A12" s="9">
        <f t="shared" si="1"/>
        <v>7</v>
      </c>
      <c r="B12" s="16" t="s">
        <v>15</v>
      </c>
      <c r="C12" s="11">
        <f t="shared" si="0"/>
        <v>506.41399999999999</v>
      </c>
      <c r="D12" s="13">
        <v>0</v>
      </c>
      <c r="E12" s="13">
        <v>0</v>
      </c>
      <c r="F12" s="12">
        <v>451.99599999999998</v>
      </c>
      <c r="G12" s="12">
        <v>54.417999999999999</v>
      </c>
      <c r="H12" s="15">
        <v>0</v>
      </c>
      <c r="I12" s="15">
        <v>0</v>
      </c>
      <c r="J12" s="14">
        <v>451.99599999999998</v>
      </c>
      <c r="K12" s="14">
        <v>37.28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4">
        <v>17.137999999999998</v>
      </c>
    </row>
    <row r="13" spans="1:19" s="8" customFormat="1" ht="25.5" customHeight="1">
      <c r="A13" s="9">
        <f t="shared" si="1"/>
        <v>8</v>
      </c>
      <c r="B13" s="16" t="s">
        <v>16</v>
      </c>
      <c r="C13" s="11">
        <f t="shared" si="0"/>
        <v>390.14400000000001</v>
      </c>
      <c r="D13" s="12">
        <v>192.62899999999999</v>
      </c>
      <c r="E13" s="13">
        <v>0</v>
      </c>
      <c r="F13" s="12">
        <v>197.51499999999999</v>
      </c>
      <c r="G13" s="13">
        <v>0</v>
      </c>
      <c r="H13" s="14">
        <v>178.94399999999999</v>
      </c>
      <c r="I13" s="15">
        <v>0</v>
      </c>
      <c r="J13" s="14">
        <v>197.51499999999999</v>
      </c>
      <c r="K13" s="15">
        <v>0</v>
      </c>
      <c r="L13" s="14">
        <v>13.685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</row>
    <row r="14" spans="1:19" s="8" customFormat="1" ht="25.5" customHeight="1">
      <c r="A14" s="9">
        <f t="shared" si="1"/>
        <v>9</v>
      </c>
      <c r="B14" s="16" t="s">
        <v>17</v>
      </c>
      <c r="C14" s="11">
        <f t="shared" si="0"/>
        <v>1256.4489999999998</v>
      </c>
      <c r="D14" s="12">
        <v>1053.4939999999999</v>
      </c>
      <c r="E14" s="13">
        <v>0</v>
      </c>
      <c r="F14" s="12">
        <v>76.647999999999996</v>
      </c>
      <c r="G14" s="12">
        <v>126.30699999999999</v>
      </c>
      <c r="H14" s="14">
        <v>1008.538</v>
      </c>
      <c r="I14" s="15">
        <v>0</v>
      </c>
      <c r="J14" s="14">
        <v>76.647999999999996</v>
      </c>
      <c r="K14" s="14">
        <v>71.179999999999993</v>
      </c>
      <c r="L14" s="14">
        <v>44.956000000000003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4">
        <v>55.126999999999995</v>
      </c>
    </row>
    <row r="15" spans="1:19" s="8" customFormat="1" ht="25.5" customHeight="1">
      <c r="A15" s="9">
        <f t="shared" si="1"/>
        <v>10</v>
      </c>
      <c r="B15" s="10" t="s">
        <v>18</v>
      </c>
      <c r="C15" s="11">
        <f t="shared" si="0"/>
        <v>285.16199999999998</v>
      </c>
      <c r="D15" s="12">
        <v>115.24399999999999</v>
      </c>
      <c r="E15" s="13">
        <v>0</v>
      </c>
      <c r="F15" s="12">
        <v>96.936999999999983</v>
      </c>
      <c r="G15" s="12">
        <v>72.980999999999995</v>
      </c>
      <c r="H15" s="14">
        <v>115.24399999999999</v>
      </c>
      <c r="I15" s="15">
        <v>0</v>
      </c>
      <c r="J15" s="14">
        <v>74.696999999999974</v>
      </c>
      <c r="K15" s="14">
        <v>35.677999999999997</v>
      </c>
      <c r="L15" s="14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4">
        <v>22.240000000000002</v>
      </c>
      <c r="S15" s="14">
        <v>37.302999999999997</v>
      </c>
    </row>
    <row r="16" spans="1:19" s="8" customFormat="1" ht="25.5" customHeight="1">
      <c r="A16" s="9">
        <f t="shared" si="1"/>
        <v>11</v>
      </c>
      <c r="B16" s="16" t="s">
        <v>19</v>
      </c>
      <c r="C16" s="11">
        <f t="shared" si="0"/>
        <v>81.207000000000008</v>
      </c>
      <c r="D16" s="13">
        <v>0</v>
      </c>
      <c r="E16" s="13">
        <v>0</v>
      </c>
      <c r="F16" s="12">
        <v>77.070000000000007</v>
      </c>
      <c r="G16" s="12">
        <v>4.1369999999999996</v>
      </c>
      <c r="H16" s="15">
        <v>0</v>
      </c>
      <c r="I16" s="15">
        <v>0</v>
      </c>
      <c r="J16" s="14">
        <v>76.933000000000007</v>
      </c>
      <c r="K16" s="14">
        <v>4.1369999999999996</v>
      </c>
      <c r="L16" s="15">
        <v>0</v>
      </c>
      <c r="M16" s="15">
        <v>0</v>
      </c>
      <c r="N16" s="14">
        <v>0.13700000000000001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</row>
    <row r="17" spans="1:19" s="8" customFormat="1" ht="25.5" customHeight="1">
      <c r="A17" s="9">
        <f t="shared" si="1"/>
        <v>12</v>
      </c>
      <c r="B17" s="10" t="s">
        <v>37</v>
      </c>
      <c r="C17" s="11">
        <f t="shared" si="0"/>
        <v>1949.7020000000002</v>
      </c>
      <c r="D17" s="12">
        <v>1238.413</v>
      </c>
      <c r="E17" s="13">
        <v>0</v>
      </c>
      <c r="F17" s="12">
        <v>708.91800000000023</v>
      </c>
      <c r="G17" s="12">
        <v>2.371</v>
      </c>
      <c r="H17" s="14">
        <v>1191.539</v>
      </c>
      <c r="I17" s="15">
        <v>0</v>
      </c>
      <c r="J17" s="14">
        <v>708.91800000000023</v>
      </c>
      <c r="K17" s="14">
        <v>0</v>
      </c>
      <c r="L17" s="14">
        <v>46.874000000000002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26">
        <v>0</v>
      </c>
      <c r="S17" s="14">
        <v>2.371</v>
      </c>
    </row>
    <row r="18" spans="1:19" s="8" customFormat="1" ht="25.5" customHeight="1">
      <c r="A18" s="9">
        <f t="shared" si="1"/>
        <v>13</v>
      </c>
      <c r="B18" s="10" t="s">
        <v>48</v>
      </c>
      <c r="C18" s="11">
        <f t="shared" si="0"/>
        <v>2590.989</v>
      </c>
      <c r="D18" s="12">
        <v>2030.616</v>
      </c>
      <c r="E18" s="12">
        <v>62.734999999999999</v>
      </c>
      <c r="F18" s="12">
        <v>474.46100000000001</v>
      </c>
      <c r="G18" s="12">
        <v>23.177</v>
      </c>
      <c r="H18" s="14">
        <v>2030.616</v>
      </c>
      <c r="I18" s="14">
        <v>37.055999999999997</v>
      </c>
      <c r="J18" s="14">
        <v>474.46100000000001</v>
      </c>
      <c r="K18" s="14">
        <v>20.826999999999998</v>
      </c>
      <c r="L18" s="15">
        <v>0</v>
      </c>
      <c r="M18" s="14">
        <v>25.678999999999998</v>
      </c>
      <c r="N18" s="15">
        <v>0</v>
      </c>
      <c r="O18" s="15">
        <v>0</v>
      </c>
      <c r="P18" s="15">
        <v>0</v>
      </c>
      <c r="Q18" s="15">
        <v>0</v>
      </c>
      <c r="R18" s="26">
        <v>0</v>
      </c>
      <c r="S18" s="14">
        <v>2.3499999999999996</v>
      </c>
    </row>
    <row r="19" spans="1:19" s="8" customFormat="1" ht="25.5" customHeight="1">
      <c r="A19" s="9">
        <f t="shared" si="1"/>
        <v>14</v>
      </c>
      <c r="B19" s="16" t="s">
        <v>20</v>
      </c>
      <c r="C19" s="11">
        <f>SUM(D19:G19)</f>
        <v>7359.6869999999999</v>
      </c>
      <c r="D19" s="12">
        <v>300.721</v>
      </c>
      <c r="E19" s="12">
        <v>526.04600000000005</v>
      </c>
      <c r="F19" s="12">
        <v>2014.7529999999999</v>
      </c>
      <c r="G19" s="12">
        <v>4518.1669999999995</v>
      </c>
      <c r="H19" s="15">
        <v>0</v>
      </c>
      <c r="I19" s="14">
        <v>526.04600000000005</v>
      </c>
      <c r="J19" s="14">
        <v>2014.7529999999999</v>
      </c>
      <c r="K19" s="14">
        <v>2059.2509999999997</v>
      </c>
      <c r="L19" s="14">
        <v>300.721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26">
        <v>0</v>
      </c>
      <c r="S19" s="14">
        <v>2458.9159999999997</v>
      </c>
    </row>
    <row r="20" spans="1:19" s="8" customFormat="1" ht="25.5" customHeight="1">
      <c r="A20" s="9">
        <f t="shared" si="1"/>
        <v>15</v>
      </c>
      <c r="B20" s="16" t="s">
        <v>45</v>
      </c>
      <c r="C20" s="11">
        <f t="shared" si="0"/>
        <v>4949.9690000000046</v>
      </c>
      <c r="D20" s="12">
        <v>214.35599999999999</v>
      </c>
      <c r="E20" s="13">
        <v>0</v>
      </c>
      <c r="F20" s="12">
        <v>1145.5419999999997</v>
      </c>
      <c r="G20" s="12">
        <v>3590.0710000000049</v>
      </c>
      <c r="H20" s="15">
        <v>0</v>
      </c>
      <c r="I20" s="15">
        <v>0</v>
      </c>
      <c r="J20" s="14">
        <v>1129.4859999999996</v>
      </c>
      <c r="K20" s="14">
        <v>645.35500000000502</v>
      </c>
      <c r="L20" s="14">
        <v>214.35599999999999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29">
        <v>16.056000000000001</v>
      </c>
      <c r="S20" s="14">
        <v>2944.7159999999999</v>
      </c>
    </row>
    <row r="21" spans="1:19" s="8" customFormat="1" ht="25.5" customHeight="1">
      <c r="A21" s="9">
        <f t="shared" si="1"/>
        <v>16</v>
      </c>
      <c r="B21" s="16" t="s">
        <v>43</v>
      </c>
      <c r="C21" s="11">
        <f t="shared" si="0"/>
        <v>355.63600000000002</v>
      </c>
      <c r="D21" s="12">
        <v>255.26300000000001</v>
      </c>
      <c r="E21" s="13">
        <v>0</v>
      </c>
      <c r="F21" s="12">
        <v>100.373</v>
      </c>
      <c r="G21" s="13">
        <v>0</v>
      </c>
      <c r="H21" s="14">
        <v>254.47800000000001</v>
      </c>
      <c r="I21" s="15">
        <v>0</v>
      </c>
      <c r="J21" s="14">
        <v>100.373</v>
      </c>
      <c r="K21" s="15">
        <v>0</v>
      </c>
      <c r="L21" s="14">
        <v>0.78500000000000003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26">
        <v>0</v>
      </c>
      <c r="S21" s="15">
        <v>0</v>
      </c>
    </row>
    <row r="22" spans="1:19" s="8" customFormat="1" ht="25.5" customHeight="1">
      <c r="A22" s="9">
        <f t="shared" si="1"/>
        <v>17</v>
      </c>
      <c r="B22" s="16" t="s">
        <v>21</v>
      </c>
      <c r="C22" s="11">
        <f t="shared" si="0"/>
        <v>791.07099999999991</v>
      </c>
      <c r="D22" s="12">
        <v>657.91499999999996</v>
      </c>
      <c r="E22" s="13">
        <v>0</v>
      </c>
      <c r="F22" s="12">
        <v>109.58200000000001</v>
      </c>
      <c r="G22" s="12">
        <v>23.574000000000002</v>
      </c>
      <c r="H22" s="14">
        <v>316.76099999999997</v>
      </c>
      <c r="I22" s="15">
        <v>0</v>
      </c>
      <c r="J22" s="14">
        <v>109.58200000000001</v>
      </c>
      <c r="K22" s="14">
        <v>23.574000000000002</v>
      </c>
      <c r="L22" s="14">
        <v>341.154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26">
        <v>0</v>
      </c>
      <c r="S22" s="15">
        <v>0</v>
      </c>
    </row>
    <row r="23" spans="1:19" s="8" customFormat="1" ht="25.5" customHeight="1">
      <c r="A23" s="9">
        <f t="shared" si="1"/>
        <v>18</v>
      </c>
      <c r="B23" s="16" t="s">
        <v>22</v>
      </c>
      <c r="C23" s="27">
        <f t="shared" si="0"/>
        <v>0</v>
      </c>
      <c r="D23" s="13">
        <v>0</v>
      </c>
      <c r="E23" s="13">
        <v>0</v>
      </c>
      <c r="F23" s="13">
        <v>0</v>
      </c>
      <c r="G23" s="13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26">
        <v>0</v>
      </c>
      <c r="S23" s="15">
        <v>0</v>
      </c>
    </row>
    <row r="24" spans="1:19" s="8" customFormat="1" ht="25.5" customHeight="1">
      <c r="A24" s="9">
        <f t="shared" si="1"/>
        <v>19</v>
      </c>
      <c r="B24" s="16" t="s">
        <v>46</v>
      </c>
      <c r="C24" s="11">
        <f t="shared" si="0"/>
        <v>700.70399999999995</v>
      </c>
      <c r="D24" s="13">
        <v>0</v>
      </c>
      <c r="E24" s="12">
        <v>17.518000000000001</v>
      </c>
      <c r="F24" s="12">
        <v>340.23500000000001</v>
      </c>
      <c r="G24" s="12">
        <v>342.95099999999996</v>
      </c>
      <c r="H24" s="15">
        <v>0</v>
      </c>
      <c r="I24" s="15">
        <v>0</v>
      </c>
      <c r="J24" s="14">
        <v>137.19200000000001</v>
      </c>
      <c r="K24" s="14">
        <v>107.87899999999996</v>
      </c>
      <c r="L24" s="15">
        <v>0</v>
      </c>
      <c r="M24" s="14">
        <v>17.518000000000001</v>
      </c>
      <c r="N24" s="15">
        <v>0</v>
      </c>
      <c r="O24" s="15">
        <v>0</v>
      </c>
      <c r="P24" s="15">
        <v>0</v>
      </c>
      <c r="Q24" s="15">
        <v>0</v>
      </c>
      <c r="R24" s="14">
        <v>203.04300000000001</v>
      </c>
      <c r="S24" s="14">
        <v>235.072</v>
      </c>
    </row>
    <row r="25" spans="1:19" s="8" customFormat="1" ht="25.5" customHeight="1">
      <c r="A25" s="9">
        <f t="shared" si="1"/>
        <v>20</v>
      </c>
      <c r="B25" s="16" t="s">
        <v>23</v>
      </c>
      <c r="C25" s="11">
        <f t="shared" si="0"/>
        <v>446.13800000000003</v>
      </c>
      <c r="D25" s="12">
        <v>264.43400000000003</v>
      </c>
      <c r="E25" s="13">
        <v>0</v>
      </c>
      <c r="F25" s="12">
        <v>150.767</v>
      </c>
      <c r="G25" s="12">
        <v>30.936999999999998</v>
      </c>
      <c r="H25" s="14">
        <v>264.43400000000003</v>
      </c>
      <c r="I25" s="15">
        <v>0</v>
      </c>
      <c r="J25" s="14">
        <v>150.767</v>
      </c>
      <c r="K25" s="14">
        <v>30.936999999999998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</row>
    <row r="26" spans="1:19" s="8" customFormat="1" ht="25.5" customHeight="1">
      <c r="A26" s="9">
        <f t="shared" si="1"/>
        <v>21</v>
      </c>
      <c r="B26" s="16" t="s">
        <v>24</v>
      </c>
      <c r="C26" s="11">
        <f t="shared" si="0"/>
        <v>783.8119999999999</v>
      </c>
      <c r="D26" s="12">
        <v>520.04999999999995</v>
      </c>
      <c r="E26" s="13">
        <v>0</v>
      </c>
      <c r="F26" s="12">
        <v>221.19599999999997</v>
      </c>
      <c r="G26" s="12">
        <v>42.565999999999988</v>
      </c>
      <c r="H26" s="14">
        <v>496.303</v>
      </c>
      <c r="I26" s="15">
        <v>0</v>
      </c>
      <c r="J26" s="14">
        <v>179.17999999999998</v>
      </c>
      <c r="K26" s="14">
        <v>3.0899999999999892</v>
      </c>
      <c r="L26" s="14">
        <v>23.747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4">
        <v>42.015999999999998</v>
      </c>
      <c r="S26" s="14">
        <v>39.475999999999999</v>
      </c>
    </row>
    <row r="27" spans="1:19" s="8" customFormat="1" ht="25.5" customHeight="1">
      <c r="A27" s="9">
        <f t="shared" si="1"/>
        <v>22</v>
      </c>
      <c r="B27" s="10" t="s">
        <v>25</v>
      </c>
      <c r="C27" s="11">
        <f>SUM(D27:G27)</f>
        <v>503.19299999999998</v>
      </c>
      <c r="D27" s="12">
        <v>503.09100000000001</v>
      </c>
      <c r="E27" s="13">
        <v>0</v>
      </c>
      <c r="F27" s="13">
        <v>0</v>
      </c>
      <c r="G27" s="12">
        <v>0.10199999999999999</v>
      </c>
      <c r="H27" s="14">
        <v>503.09100000000001</v>
      </c>
      <c r="I27" s="15">
        <v>0</v>
      </c>
      <c r="J27" s="15">
        <v>0</v>
      </c>
      <c r="K27" s="14">
        <v>0.10199999999999999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</row>
    <row r="28" spans="1:19" s="8" customFormat="1" ht="25.5" customHeight="1">
      <c r="A28" s="9">
        <f t="shared" si="1"/>
        <v>23</v>
      </c>
      <c r="B28" s="16" t="s">
        <v>38</v>
      </c>
      <c r="C28" s="30">
        <f t="shared" si="0"/>
        <v>70.515000000000001</v>
      </c>
      <c r="D28" s="9">
        <v>0</v>
      </c>
      <c r="E28" s="9">
        <v>0</v>
      </c>
      <c r="F28" s="29">
        <v>70.515000000000001</v>
      </c>
      <c r="G28" s="9">
        <v>0</v>
      </c>
      <c r="H28" s="9">
        <v>0</v>
      </c>
      <c r="I28" s="9">
        <v>0</v>
      </c>
      <c r="J28" s="29">
        <v>68.781999999999996</v>
      </c>
      <c r="K28" s="9">
        <v>0</v>
      </c>
      <c r="L28" s="9">
        <v>0</v>
      </c>
      <c r="M28" s="9">
        <v>0</v>
      </c>
      <c r="N28" s="9">
        <v>1.7330000000000001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</row>
    <row r="29" spans="1:19" s="8" customFormat="1" ht="25.5" customHeight="1">
      <c r="A29" s="9">
        <f t="shared" si="1"/>
        <v>24</v>
      </c>
      <c r="B29" s="10" t="s">
        <v>26</v>
      </c>
      <c r="C29" s="11">
        <f t="shared" si="0"/>
        <v>191.14099999999999</v>
      </c>
      <c r="D29" s="12">
        <v>142.83100000000002</v>
      </c>
      <c r="E29" s="13">
        <v>0</v>
      </c>
      <c r="F29" s="12">
        <v>47.572999999999993</v>
      </c>
      <c r="G29" s="12">
        <v>0.73699999999999999</v>
      </c>
      <c r="H29" s="14">
        <v>142.83100000000002</v>
      </c>
      <c r="I29" s="15">
        <v>0</v>
      </c>
      <c r="J29" s="14">
        <v>43.252999999999993</v>
      </c>
      <c r="K29" s="14">
        <v>0.73699999999999999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4">
        <v>4.32</v>
      </c>
      <c r="S29" s="15">
        <v>0</v>
      </c>
    </row>
    <row r="30" spans="1:19" s="8" customFormat="1" ht="25.5" customHeight="1">
      <c r="A30" s="9">
        <f t="shared" si="1"/>
        <v>25</v>
      </c>
      <c r="B30" s="16" t="s">
        <v>27</v>
      </c>
      <c r="C30" s="28">
        <f t="shared" si="0"/>
        <v>207.477</v>
      </c>
      <c r="D30" s="29">
        <v>83.2</v>
      </c>
      <c r="E30" s="9">
        <v>0</v>
      </c>
      <c r="F30" s="29">
        <v>84.796999999999997</v>
      </c>
      <c r="G30" s="29">
        <v>39.479999999999997</v>
      </c>
      <c r="H30" s="14">
        <v>71.247</v>
      </c>
      <c r="I30" s="9">
        <v>0</v>
      </c>
      <c r="J30" s="29">
        <v>84.796999999999997</v>
      </c>
      <c r="K30" s="14">
        <v>39.479999999999997</v>
      </c>
      <c r="L30" s="29">
        <v>11.952999999999999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</row>
    <row r="31" spans="1:19" s="8" customFormat="1" ht="25.5" customHeight="1">
      <c r="A31" s="9">
        <f t="shared" si="1"/>
        <v>26</v>
      </c>
      <c r="B31" s="16" t="s">
        <v>36</v>
      </c>
      <c r="C31" s="30">
        <f>SUM(D31:G31)</f>
        <v>280.51800000000009</v>
      </c>
      <c r="D31" s="9">
        <v>0</v>
      </c>
      <c r="E31" s="9">
        <v>0</v>
      </c>
      <c r="F31" s="9">
        <v>277.66200000000009</v>
      </c>
      <c r="G31" s="29">
        <v>2.8559999999999999</v>
      </c>
      <c r="H31" s="9">
        <v>0</v>
      </c>
      <c r="I31" s="9">
        <v>0</v>
      </c>
      <c r="J31" s="9">
        <v>39.072000000000145</v>
      </c>
      <c r="K31" s="29">
        <v>2.8559999999999999</v>
      </c>
      <c r="L31" s="9">
        <v>0</v>
      </c>
      <c r="M31" s="9">
        <v>0</v>
      </c>
      <c r="N31" s="29">
        <v>0</v>
      </c>
      <c r="O31" s="9">
        <v>0</v>
      </c>
      <c r="P31" s="9">
        <v>0</v>
      </c>
      <c r="Q31" s="9">
        <v>0</v>
      </c>
      <c r="R31" s="9">
        <v>238.58999999999995</v>
      </c>
      <c r="S31" s="9">
        <v>0</v>
      </c>
    </row>
    <row r="32" spans="1:19" s="8" customFormat="1" ht="25.5" customHeight="1">
      <c r="A32" s="9">
        <f t="shared" si="1"/>
        <v>27</v>
      </c>
      <c r="B32" s="16" t="s">
        <v>28</v>
      </c>
      <c r="C32" s="30">
        <f t="shared" si="0"/>
        <v>481.18400000000003</v>
      </c>
      <c r="D32" s="9">
        <v>0</v>
      </c>
      <c r="E32" s="9">
        <v>0</v>
      </c>
      <c r="F32" s="29">
        <v>40.793999999999997</v>
      </c>
      <c r="G32" s="9">
        <v>440.39000000000004</v>
      </c>
      <c r="H32" s="9">
        <v>0</v>
      </c>
      <c r="I32" s="9">
        <v>0</v>
      </c>
      <c r="J32" s="9">
        <v>0.55500000000000005</v>
      </c>
      <c r="K32" s="29">
        <v>181.37900000000008</v>
      </c>
      <c r="L32" s="9">
        <v>0</v>
      </c>
      <c r="M32" s="9">
        <v>0</v>
      </c>
      <c r="N32" s="29">
        <v>40.238999999999997</v>
      </c>
      <c r="O32" s="9">
        <v>0</v>
      </c>
      <c r="P32" s="9">
        <v>0</v>
      </c>
      <c r="Q32" s="9">
        <v>0</v>
      </c>
      <c r="R32" s="9">
        <v>0</v>
      </c>
      <c r="S32" s="29">
        <v>259.01099999999997</v>
      </c>
    </row>
    <row r="33" spans="1:19" s="8" customFormat="1" ht="25.5" customHeight="1">
      <c r="A33" s="9">
        <f t="shared" si="1"/>
        <v>28</v>
      </c>
      <c r="B33" s="16" t="s">
        <v>39</v>
      </c>
      <c r="C33" s="28">
        <f>SUM(D33:G33)</f>
        <v>731.56499999999994</v>
      </c>
      <c r="D33" s="9">
        <v>0</v>
      </c>
      <c r="E33" s="9">
        <v>251.21199999999999</v>
      </c>
      <c r="F33" s="9">
        <v>263.64699999999999</v>
      </c>
      <c r="G33" s="29">
        <v>216.70600000000002</v>
      </c>
      <c r="H33" s="9">
        <v>0</v>
      </c>
      <c r="I33" s="9">
        <v>251.21199999999999</v>
      </c>
      <c r="J33" s="29">
        <v>257.34699999999998</v>
      </c>
      <c r="K33" s="29">
        <v>22.148999999999972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6.3</v>
      </c>
      <c r="S33" s="9">
        <v>194.55700000000004</v>
      </c>
    </row>
    <row r="34" spans="1:19" s="8" customFormat="1" ht="25.5" customHeight="1">
      <c r="A34" s="9">
        <f t="shared" si="1"/>
        <v>29</v>
      </c>
      <c r="B34" s="16" t="s">
        <v>29</v>
      </c>
      <c r="C34" s="28">
        <f>SUM(D34:G34)</f>
        <v>709.11400000000003</v>
      </c>
      <c r="D34" s="29">
        <v>400.86</v>
      </c>
      <c r="E34" s="9">
        <v>0</v>
      </c>
      <c r="F34" s="9">
        <v>292.77199999999999</v>
      </c>
      <c r="G34" s="29">
        <v>15.481999999999998</v>
      </c>
      <c r="H34" s="9">
        <v>373.49700000000001</v>
      </c>
      <c r="I34" s="9">
        <v>0</v>
      </c>
      <c r="J34" s="9">
        <v>277.16300000000001</v>
      </c>
      <c r="K34" s="29">
        <v>15.481999999999998</v>
      </c>
      <c r="L34" s="9">
        <v>27.363</v>
      </c>
      <c r="M34" s="9">
        <v>0</v>
      </c>
      <c r="N34" s="26">
        <v>0</v>
      </c>
      <c r="O34" s="9">
        <v>0</v>
      </c>
      <c r="P34" s="9">
        <v>0</v>
      </c>
      <c r="Q34" s="9">
        <v>0</v>
      </c>
      <c r="R34" s="9">
        <v>15.608999999999998</v>
      </c>
      <c r="S34" s="9">
        <v>0</v>
      </c>
    </row>
    <row r="35" spans="1:19" s="8" customFormat="1" ht="25.5" customHeight="1">
      <c r="A35" s="9">
        <f t="shared" si="1"/>
        <v>30</v>
      </c>
      <c r="B35" s="16" t="s">
        <v>49</v>
      </c>
      <c r="C35" s="30">
        <f>SUM(D35:G35)</f>
        <v>486.38900000000001</v>
      </c>
      <c r="D35" s="9">
        <v>0</v>
      </c>
      <c r="E35" s="9">
        <v>0</v>
      </c>
      <c r="F35" s="29">
        <v>486.38900000000001</v>
      </c>
      <c r="G35" s="9">
        <v>0</v>
      </c>
      <c r="H35" s="9">
        <v>0</v>
      </c>
      <c r="I35" s="9">
        <v>0</v>
      </c>
      <c r="J35" s="29">
        <v>477.78199999999998</v>
      </c>
      <c r="K35" s="9">
        <v>0</v>
      </c>
      <c r="L35" s="9">
        <v>0</v>
      </c>
      <c r="M35" s="9">
        <v>0</v>
      </c>
      <c r="N35" s="9">
        <v>8.6069999999999993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</row>
    <row r="36" spans="1:19" s="8" customFormat="1" ht="25.5" customHeight="1">
      <c r="A36" s="9">
        <f t="shared" si="1"/>
        <v>31</v>
      </c>
      <c r="B36" s="16" t="s">
        <v>30</v>
      </c>
      <c r="C36" s="30">
        <f t="shared" si="0"/>
        <v>1632.4759999999999</v>
      </c>
      <c r="D36" s="14">
        <v>1460.152</v>
      </c>
      <c r="E36" s="9">
        <v>0</v>
      </c>
      <c r="F36" s="9">
        <v>163.774</v>
      </c>
      <c r="G36" s="9">
        <v>8.5500000000000007</v>
      </c>
      <c r="H36" s="29">
        <v>1447.7950000000001</v>
      </c>
      <c r="I36" s="9">
        <v>0</v>
      </c>
      <c r="J36" s="9">
        <v>163.774</v>
      </c>
      <c r="K36" s="9">
        <v>8.5500000000000007</v>
      </c>
      <c r="L36" s="29">
        <v>12.356999999999999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</row>
    <row r="37" spans="1:19" s="8" customFormat="1" ht="25.5" customHeight="1">
      <c r="A37" s="9">
        <f t="shared" si="1"/>
        <v>32</v>
      </c>
      <c r="B37" s="16" t="s">
        <v>47</v>
      </c>
      <c r="C37" s="28">
        <f>SUM(D37:G37)</f>
        <v>0</v>
      </c>
      <c r="D37" s="9">
        <v>0</v>
      </c>
      <c r="E37" s="9">
        <v>0</v>
      </c>
      <c r="F37" s="26">
        <v>0</v>
      </c>
      <c r="G37" s="26">
        <v>0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29">
        <v>0</v>
      </c>
      <c r="S37" s="9">
        <v>0</v>
      </c>
    </row>
    <row r="38" spans="1:19" s="8" customFormat="1" ht="25.5" customHeight="1">
      <c r="A38" s="9">
        <f t="shared" si="1"/>
        <v>33</v>
      </c>
      <c r="B38" s="16" t="s">
        <v>31</v>
      </c>
      <c r="C38" s="7">
        <f>SUM(D38:G38)</f>
        <v>2164.4379999999996</v>
      </c>
      <c r="D38" s="9">
        <v>0</v>
      </c>
      <c r="E38" s="9">
        <v>258.10500000000002</v>
      </c>
      <c r="F38" s="14">
        <v>1606.7219999999998</v>
      </c>
      <c r="G38" s="14">
        <v>299.61100000000005</v>
      </c>
      <c r="H38" s="9">
        <v>0</v>
      </c>
      <c r="I38" s="9">
        <v>258.10500000000002</v>
      </c>
      <c r="J38" s="14">
        <v>1482.6689999999999</v>
      </c>
      <c r="K38" s="29">
        <v>41.980999999999938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29">
        <v>124.053</v>
      </c>
      <c r="S38" s="14">
        <v>257.63000000000011</v>
      </c>
    </row>
    <row r="39" spans="1:19" s="8" customFormat="1" ht="25.5" customHeight="1">
      <c r="A39" s="9">
        <f t="shared" si="1"/>
        <v>34</v>
      </c>
      <c r="B39" s="16" t="s">
        <v>32</v>
      </c>
      <c r="C39" s="28">
        <f>SUM(D39:G39)</f>
        <v>174.30900000000003</v>
      </c>
      <c r="D39" s="9">
        <v>3.4470000000000001</v>
      </c>
      <c r="E39" s="9">
        <v>0</v>
      </c>
      <c r="F39" s="9">
        <v>91.51700000000001</v>
      </c>
      <c r="G39" s="14">
        <v>79.345000000000013</v>
      </c>
      <c r="H39" s="9">
        <v>0</v>
      </c>
      <c r="I39" s="9">
        <v>0</v>
      </c>
      <c r="J39" s="9">
        <v>56.390000000000008</v>
      </c>
      <c r="K39" s="29">
        <v>6.9660000000000082</v>
      </c>
      <c r="L39" s="9">
        <v>3.4470000000000001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35.127000000000002</v>
      </c>
      <c r="S39" s="14">
        <v>72.379000000000005</v>
      </c>
    </row>
    <row r="40" spans="1:19" s="8" customFormat="1" ht="25.5" customHeight="1">
      <c r="A40" s="9">
        <f t="shared" si="1"/>
        <v>35</v>
      </c>
      <c r="B40" s="16" t="s">
        <v>40</v>
      </c>
      <c r="C40" s="7">
        <f>SUM(D40:G40)</f>
        <v>373.16499999999996</v>
      </c>
      <c r="D40" s="9">
        <v>0</v>
      </c>
      <c r="E40" s="9">
        <v>0</v>
      </c>
      <c r="F40" s="9">
        <v>373.16499999999996</v>
      </c>
      <c r="G40" s="9">
        <v>0</v>
      </c>
      <c r="H40" s="9">
        <v>0</v>
      </c>
      <c r="I40" s="9">
        <v>0</v>
      </c>
      <c r="J40" s="29">
        <v>368.62799999999999</v>
      </c>
      <c r="K40" s="9">
        <v>0</v>
      </c>
      <c r="L40" s="9">
        <v>0</v>
      </c>
      <c r="M40" s="9">
        <v>0</v>
      </c>
      <c r="N40" s="29">
        <v>4.5369999999999999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</row>
    <row r="41" spans="1:19" s="8" customFormat="1" ht="25.5" customHeight="1">
      <c r="A41" s="9">
        <f t="shared" si="1"/>
        <v>36</v>
      </c>
      <c r="B41" s="16" t="s">
        <v>41</v>
      </c>
      <c r="C41" s="7">
        <f t="shared" ref="C41:C42" si="2">SUM(D41:G41)</f>
        <v>249.12100000000001</v>
      </c>
      <c r="D41" s="9">
        <v>0</v>
      </c>
      <c r="E41" s="9">
        <v>0</v>
      </c>
      <c r="F41" s="9">
        <v>249.12100000000001</v>
      </c>
      <c r="G41" s="9">
        <v>0</v>
      </c>
      <c r="H41" s="9">
        <v>0</v>
      </c>
      <c r="I41" s="9">
        <v>0</v>
      </c>
      <c r="J41" s="29">
        <v>0</v>
      </c>
      <c r="K41" s="9">
        <v>0</v>
      </c>
      <c r="L41" s="9">
        <v>0</v>
      </c>
      <c r="M41" s="9">
        <v>0</v>
      </c>
      <c r="N41" s="29">
        <v>12.074</v>
      </c>
      <c r="O41" s="9">
        <v>0</v>
      </c>
      <c r="P41" s="9">
        <v>0</v>
      </c>
      <c r="Q41" s="9">
        <v>0</v>
      </c>
      <c r="R41" s="9">
        <v>237.047</v>
      </c>
      <c r="S41" s="9">
        <v>0</v>
      </c>
    </row>
    <row r="42" spans="1:19" s="8" customFormat="1" ht="25.5" customHeight="1">
      <c r="A42" s="9">
        <f t="shared" si="1"/>
        <v>37</v>
      </c>
      <c r="B42" s="16" t="s">
        <v>42</v>
      </c>
      <c r="C42" s="7">
        <f t="shared" si="2"/>
        <v>305.84199999999998</v>
      </c>
      <c r="D42" s="9">
        <v>224.37199999999999</v>
      </c>
      <c r="E42" s="9">
        <v>0</v>
      </c>
      <c r="F42" s="29">
        <v>67.795000000000002</v>
      </c>
      <c r="G42" s="9">
        <v>13.675000000000001</v>
      </c>
      <c r="H42" s="9">
        <v>216.88</v>
      </c>
      <c r="I42" s="9">
        <v>0</v>
      </c>
      <c r="J42" s="29">
        <v>67.795000000000002</v>
      </c>
      <c r="K42" s="9">
        <v>13.63</v>
      </c>
      <c r="L42" s="9">
        <v>7.492</v>
      </c>
      <c r="M42" s="9">
        <v>0</v>
      </c>
      <c r="N42" s="26">
        <v>0</v>
      </c>
      <c r="O42" s="9">
        <v>0</v>
      </c>
      <c r="P42" s="9">
        <v>0</v>
      </c>
      <c r="Q42" s="9">
        <v>0</v>
      </c>
      <c r="R42" s="9">
        <v>0</v>
      </c>
      <c r="S42" s="29">
        <v>4.4999999999999998E-2</v>
      </c>
    </row>
    <row r="43" spans="1:19" s="8" customFormat="1" ht="25.5" customHeight="1">
      <c r="A43" s="9">
        <f t="shared" si="1"/>
        <v>38</v>
      </c>
      <c r="B43" s="16" t="s">
        <v>33</v>
      </c>
      <c r="C43" s="28">
        <f>SUM(D43:G43)</f>
        <v>1142.6219999999996</v>
      </c>
      <c r="D43" s="9">
        <v>0</v>
      </c>
      <c r="E43" s="9">
        <v>0</v>
      </c>
      <c r="F43" s="29">
        <v>1141.6079999999997</v>
      </c>
      <c r="G43" s="14">
        <v>1.014</v>
      </c>
      <c r="H43" s="9">
        <v>0</v>
      </c>
      <c r="I43" s="9">
        <v>0</v>
      </c>
      <c r="J43" s="9">
        <v>1073.9839999999997</v>
      </c>
      <c r="K43" s="14">
        <v>1.014</v>
      </c>
      <c r="L43" s="9">
        <v>0</v>
      </c>
      <c r="M43" s="9">
        <v>0</v>
      </c>
      <c r="N43" s="29">
        <v>34.875</v>
      </c>
      <c r="O43" s="9">
        <v>0</v>
      </c>
      <c r="P43" s="9">
        <v>0</v>
      </c>
      <c r="Q43" s="9">
        <v>0</v>
      </c>
      <c r="R43" s="9">
        <v>32.748999999999995</v>
      </c>
      <c r="S43" s="9">
        <v>0</v>
      </c>
    </row>
    <row r="44" spans="1:19" s="19" customFormat="1" ht="24.75" customHeight="1">
      <c r="A44" s="17"/>
      <c r="B44" s="17" t="s">
        <v>3</v>
      </c>
      <c r="C44" s="18">
        <f t="shared" ref="C44:S44" si="3">SUM(C6:C43)</f>
        <v>403443.07935000095</v>
      </c>
      <c r="D44" s="18">
        <f t="shared" si="3"/>
        <v>121961.96500000004</v>
      </c>
      <c r="E44" s="18">
        <f t="shared" si="3"/>
        <v>7081.1640000000007</v>
      </c>
      <c r="F44" s="18">
        <f t="shared" si="3"/>
        <v>125477.333</v>
      </c>
      <c r="G44" s="18">
        <f t="shared" si="3"/>
        <v>148922.61735000095</v>
      </c>
      <c r="H44" s="18">
        <f t="shared" si="3"/>
        <v>80750.330000000031</v>
      </c>
      <c r="I44" s="18">
        <f t="shared" si="3"/>
        <v>6999.7810000000009</v>
      </c>
      <c r="J44" s="18">
        <f t="shared" si="3"/>
        <v>98948.162000000026</v>
      </c>
      <c r="K44" s="18">
        <f t="shared" si="3"/>
        <v>42743.001990000863</v>
      </c>
      <c r="L44" s="18">
        <f t="shared" si="3"/>
        <v>41022.860000000008</v>
      </c>
      <c r="M44" s="18">
        <f t="shared" si="3"/>
        <v>47.713000000000001</v>
      </c>
      <c r="N44" s="18">
        <f t="shared" si="3"/>
        <v>185.76200000000003</v>
      </c>
      <c r="O44" s="18">
        <f t="shared" si="3"/>
        <v>0</v>
      </c>
      <c r="P44" s="18">
        <f t="shared" si="3"/>
        <v>188.77500000000001</v>
      </c>
      <c r="Q44" s="18">
        <f t="shared" si="3"/>
        <v>33.67</v>
      </c>
      <c r="R44" s="18">
        <f t="shared" si="3"/>
        <v>26343.408999999992</v>
      </c>
      <c r="S44" s="18">
        <f t="shared" si="3"/>
        <v>106179.6153600001</v>
      </c>
    </row>
    <row r="45" spans="1:19">
      <c r="S45" s="25"/>
    </row>
    <row r="46" spans="1:19">
      <c r="A46" s="3"/>
      <c r="N46" s="23"/>
    </row>
    <row r="47" spans="1:19">
      <c r="A47" s="3"/>
      <c r="N47" s="23"/>
    </row>
    <row r="48" spans="1:19">
      <c r="A48" s="3"/>
      <c r="D48" s="21"/>
      <c r="E48" s="21"/>
      <c r="F48" s="21"/>
      <c r="G48" s="21"/>
      <c r="H48" s="21"/>
      <c r="N48" s="24"/>
    </row>
    <row r="49" spans="1:14">
      <c r="A49" s="3"/>
      <c r="N49" s="22"/>
    </row>
    <row r="50" spans="1:14">
      <c r="A50" s="3"/>
      <c r="N50" s="22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1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A0C82C4-AD2E-4A29-B22D-6BD88EEC6B95}"/>
</file>

<file path=customXml/itemProps2.xml><?xml version="1.0" encoding="utf-8"?>
<ds:datastoreItem xmlns:ds="http://schemas.openxmlformats.org/officeDocument/2006/customXml" ds:itemID="{853180A6-6116-4C29-9BCC-82D5D8D92F32}"/>
</file>

<file path=customXml/itemProps3.xml><?xml version="1.0" encoding="utf-8"?>
<ds:datastoreItem xmlns:ds="http://schemas.openxmlformats.org/officeDocument/2006/customXml" ds:itemID="{8A7F4365-BEF0-44B6-9A30-A997972794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(2)</vt:lpstr>
      <vt:lpstr>'Раскрытие информации (2)'!Область_печати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Зотина Ольга Николаевна</cp:lastModifiedBy>
  <cp:lastPrinted>2015-07-03T08:52:52Z</cp:lastPrinted>
  <dcterms:created xsi:type="dcterms:W3CDTF">2013-07-30T02:34:41Z</dcterms:created>
  <dcterms:modified xsi:type="dcterms:W3CDTF">2015-07-03T10:57:17Z</dcterms:modified>
</cp:coreProperties>
</file>