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4795" windowHeight="10815"/>
  </bookViews>
  <sheets>
    <sheet name="Раскрытие информации (2)" sheetId="1" r:id="rId1"/>
  </sheets>
  <definedNames>
    <definedName name="_xlnm.Print_Area" localSheetId="0">'Раскрытие информации (2)'!$A$1:$S$29</definedName>
  </definedNames>
  <calcPr calcId="145621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C26" i="1"/>
  <c r="C20" i="1" l="1"/>
  <c r="C24" i="1" l="1"/>
  <c r="C25" i="1"/>
  <c r="C21" i="1" l="1"/>
  <c r="C18" i="1"/>
  <c r="C13" i="1"/>
  <c r="C8" i="1"/>
  <c r="O28" i="1"/>
  <c r="N28" i="1"/>
  <c r="M2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S28" i="1"/>
  <c r="R28" i="1"/>
  <c r="Q28" i="1"/>
  <c r="P28" i="1"/>
  <c r="L28" i="1"/>
  <c r="K28" i="1"/>
  <c r="J28" i="1"/>
  <c r="I28" i="1"/>
  <c r="H28" i="1"/>
  <c r="G28" i="1"/>
  <c r="C7" i="1" l="1"/>
  <c r="C14" i="1"/>
  <c r="C17" i="1"/>
  <c r="C22" i="1"/>
  <c r="C23" i="1"/>
  <c r="E28" i="1"/>
  <c r="C10" i="1"/>
  <c r="D28" i="1"/>
  <c r="F28" i="1"/>
  <c r="C12" i="1"/>
  <c r="C19" i="1"/>
  <c r="C6" i="1"/>
  <c r="C9" i="1"/>
  <c r="C11" i="1"/>
  <c r="C15" i="1"/>
  <c r="C16" i="1"/>
  <c r="C27" i="1"/>
  <c r="C28" i="1" l="1"/>
</calcChain>
</file>

<file path=xl/sharedStrings.xml><?xml version="1.0" encoding="utf-8"?>
<sst xmlns="http://schemas.openxmlformats.org/spreadsheetml/2006/main" count="48" uniqueCount="35">
  <si>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</si>
  <si>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</si>
  <si>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</si>
  <si>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</si>
  <si>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</si>
  <si>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</si>
  <si>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</si>
  <si>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</si>
  <si>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</si>
  <si>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</si>
  <si>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</si>
  <si>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</si>
  <si>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"РЖД"</t>
  </si>
  <si>
    <t>ООО "Ветта-Инвест"</t>
  </si>
  <si>
    <t>ФГУП "Уральский электромеханический завод"</t>
  </si>
  <si>
    <t>ФГАОУ ВПО УрФУ имени первого Президента России Б.Н. Ельцина</t>
  </si>
  <si>
    <t>ООО "ТЭЦ"</t>
  </si>
  <si>
    <t>ОАО "НИЗМК"</t>
  </si>
  <si>
    <t>ООО "УК Новая территория""</t>
  </si>
  <si>
    <t>ОАО "Оборонэнерго"</t>
  </si>
  <si>
    <t>ООО "Энергошаля"</t>
  </si>
  <si>
    <t>Полезный отпуск электроэнергии потребителям гарантирующего поставщика - ОАО "Екатеринбургэнергосбыт" в разрезе сетевых организаций, тыс. кВтч</t>
  </si>
  <si>
    <t>ООО "Концерн "Уральский текстиль"</t>
  </si>
  <si>
    <t>ОАО "Объединенная Энергетическая Компания"</t>
  </si>
  <si>
    <t>ООО "Инвестиционная корпорация "Капитал"</t>
  </si>
  <si>
    <t>ООО "Инвестэнерго"</t>
  </si>
  <si>
    <t>ПАО "Аэропорт "Кольцово"</t>
  </si>
  <si>
    <t>АО "Уральские электрические сети"</t>
  </si>
  <si>
    <t xml:space="preserve">ООО "Объединенные Пивоварни Хейнекен" </t>
  </si>
  <si>
    <t>АО «УПП «Вектор»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</si>
  <si>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</si>
  <si>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</si>
  <si>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</si>
  <si>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</si>
  <si>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Март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</si>
</sst>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4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A28" sqref="A28:XFD28"/>
    </sheetView>
  </sheetViews>
  <sheetFormatPr defaultRowHeight="12.75"/>
  <cols>
    <col min="1" max="1" width="9.140625" style="1"/>
    <col min="2" max="2" width="47.5703125" style="20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21</v>
      </c>
      <c r="R2" s="4"/>
      <c r="S2" s="5" t="s">
        <v>34</v>
      </c>
    </row>
    <row r="4" spans="1:19" s="6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5</v>
      </c>
      <c r="M4" s="28"/>
      <c r="N4" s="28"/>
      <c r="O4" s="28"/>
      <c r="P4" s="28" t="s">
        <v>6</v>
      </c>
      <c r="Q4" s="28"/>
      <c r="R4" s="28"/>
      <c r="S4" s="28"/>
    </row>
    <row r="5" spans="1:19" s="8" customFormat="1" ht="27.75" customHeight="1">
      <c r="A5" s="30"/>
      <c r="B5" s="30"/>
      <c r="C5" s="32"/>
      <c r="D5" s="7" t="s">
        <v>7</v>
      </c>
      <c r="E5" s="7" t="s">
        <v>8</v>
      </c>
      <c r="F5" s="7" t="s">
        <v>9</v>
      </c>
      <c r="G5" s="7" t="s">
        <v>10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7</v>
      </c>
      <c r="M5" s="7" t="s">
        <v>8</v>
      </c>
      <c r="N5" s="7" t="s">
        <v>9</v>
      </c>
      <c r="O5" s="7" t="s">
        <v>10</v>
      </c>
      <c r="P5" s="7" t="s">
        <v>7</v>
      </c>
      <c r="Q5" s="7" t="s">
        <v>8</v>
      </c>
      <c r="R5" s="7" t="s">
        <v>9</v>
      </c>
      <c r="S5" s="7" t="s">
        <v>10</v>
      </c>
    </row>
    <row r="6" spans="1:19" s="8" customFormat="1" ht="25.5" customHeight="1">
      <c r="A6" s="9">
        <v>1</v>
      </c>
      <c r="B6" s="10" t="s">
        <v>11</v>
      </c>
      <c r="C6" s="11">
        <f>SUM(D6:G6)</f>
        <v>466327.90377999994</v>
      </c>
      <c r="D6" s="12">
        <v>152073.10500000001</v>
      </c>
      <c r="E6" s="12">
        <v>7126.9710000000005</v>
      </c>
      <c r="F6" s="12">
        <v>149519.70700000032</v>
      </c>
      <c r="G6" s="12">
        <v>157608.12077999968</v>
      </c>
      <c r="H6" s="12">
        <v>83630.526000000013</v>
      </c>
      <c r="I6" s="12">
        <v>7088.9270000000006</v>
      </c>
      <c r="J6" s="12">
        <v>114583.21300000032</v>
      </c>
      <c r="K6" s="12">
        <v>46756.987989999587</v>
      </c>
      <c r="L6" s="14">
        <v>68314.161999999997</v>
      </c>
      <c r="M6" s="15">
        <v>0</v>
      </c>
      <c r="N6" s="15">
        <v>0</v>
      </c>
      <c r="O6" s="15">
        <v>0</v>
      </c>
      <c r="P6" s="12">
        <v>128.417</v>
      </c>
      <c r="Q6" s="12">
        <v>38.043999999999997</v>
      </c>
      <c r="R6" s="12">
        <v>34936.493999999984</v>
      </c>
      <c r="S6" s="12">
        <v>110851.13279000009</v>
      </c>
    </row>
    <row r="7" spans="1:19" s="8" customFormat="1" ht="25.5" customHeight="1">
      <c r="A7" s="9">
        <v>2</v>
      </c>
      <c r="B7" s="10" t="s">
        <v>32</v>
      </c>
      <c r="C7" s="11">
        <f t="shared" ref="C7:C22" si="0">SUM(D7:G7)</f>
        <v>1911.644</v>
      </c>
      <c r="D7" s="13">
        <v>0</v>
      </c>
      <c r="E7" s="13">
        <v>0</v>
      </c>
      <c r="F7" s="12">
        <v>1239.3729999999998</v>
      </c>
      <c r="G7" s="12">
        <v>672.27100000000019</v>
      </c>
      <c r="H7" s="15">
        <v>0</v>
      </c>
      <c r="I7" s="15">
        <v>0</v>
      </c>
      <c r="J7" s="14">
        <v>856.74599999999975</v>
      </c>
      <c r="K7" s="14">
        <v>178.73400000000015</v>
      </c>
      <c r="L7" s="15">
        <v>0</v>
      </c>
      <c r="M7" s="15">
        <v>0</v>
      </c>
      <c r="N7" s="14">
        <v>172.87700000000001</v>
      </c>
      <c r="O7" s="15">
        <v>0</v>
      </c>
      <c r="P7" s="15">
        <v>0</v>
      </c>
      <c r="Q7" s="15">
        <v>0</v>
      </c>
      <c r="R7" s="14">
        <v>209.75000000000009</v>
      </c>
      <c r="S7" s="14">
        <v>493.53700000000003</v>
      </c>
    </row>
    <row r="8" spans="1:19" s="8" customFormat="1" ht="25.5" customHeight="1">
      <c r="A8" s="9">
        <f t="shared" ref="A8:A27" si="1">A7+1</f>
        <v>3</v>
      </c>
      <c r="B8" s="10" t="s">
        <v>12</v>
      </c>
      <c r="C8" s="11">
        <f t="shared" si="0"/>
        <v>3527.5150000000003</v>
      </c>
      <c r="D8" s="12">
        <v>1742.5349999999999</v>
      </c>
      <c r="E8" s="13">
        <v>0</v>
      </c>
      <c r="F8" s="12">
        <v>927.92899999999986</v>
      </c>
      <c r="G8" s="12">
        <v>857.05100000000016</v>
      </c>
      <c r="H8" s="14">
        <v>1622.117</v>
      </c>
      <c r="I8" s="15">
        <v>0</v>
      </c>
      <c r="J8" s="14">
        <v>871.31499999999983</v>
      </c>
      <c r="K8" s="14">
        <v>482.16200000000009</v>
      </c>
      <c r="L8" s="14">
        <v>120.41800000000001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4">
        <v>56.614000000000011</v>
      </c>
      <c r="S8" s="14">
        <v>374.88900000000007</v>
      </c>
    </row>
    <row r="9" spans="1:19" s="8" customFormat="1" ht="25.5" customHeight="1">
      <c r="A9" s="9">
        <f t="shared" si="1"/>
        <v>4</v>
      </c>
      <c r="B9" s="10" t="s">
        <v>13</v>
      </c>
      <c r="C9" s="11">
        <f t="shared" si="0"/>
        <v>1516.6499999999999</v>
      </c>
      <c r="D9" s="12">
        <v>184.28100000000001</v>
      </c>
      <c r="E9" s="13">
        <v>0</v>
      </c>
      <c r="F9" s="12">
        <v>277.11200000000008</v>
      </c>
      <c r="G9" s="12">
        <v>1055.2569999999998</v>
      </c>
      <c r="H9" s="14">
        <v>67.800000000000011</v>
      </c>
      <c r="I9" s="15">
        <v>0</v>
      </c>
      <c r="J9" s="14">
        <v>243.99200000000008</v>
      </c>
      <c r="K9" s="14">
        <v>176.68200000000002</v>
      </c>
      <c r="L9" s="14">
        <v>116.48099999999999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4">
        <v>33.120000000000005</v>
      </c>
      <c r="S9" s="14">
        <v>878.57499999999982</v>
      </c>
    </row>
    <row r="10" spans="1:19" s="8" customFormat="1" ht="25.5" customHeight="1">
      <c r="A10" s="9">
        <f t="shared" si="1"/>
        <v>5</v>
      </c>
      <c r="B10" s="16" t="s">
        <v>14</v>
      </c>
      <c r="C10" s="11">
        <f t="shared" si="0"/>
        <v>451.50699999999995</v>
      </c>
      <c r="D10" s="13">
        <v>0</v>
      </c>
      <c r="E10" s="13">
        <v>0</v>
      </c>
      <c r="F10" s="12">
        <v>391.62599999999998</v>
      </c>
      <c r="G10" s="12">
        <v>59.881</v>
      </c>
      <c r="H10" s="15">
        <v>0</v>
      </c>
      <c r="I10" s="15">
        <v>0</v>
      </c>
      <c r="J10" s="14">
        <v>391.62599999999998</v>
      </c>
      <c r="K10" s="14">
        <v>41.207000000000001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4">
        <v>18.673999999999999</v>
      </c>
    </row>
    <row r="11" spans="1:19" s="8" customFormat="1" ht="25.5" customHeight="1">
      <c r="A11" s="9">
        <f t="shared" si="1"/>
        <v>6</v>
      </c>
      <c r="B11" s="16" t="s">
        <v>29</v>
      </c>
      <c r="C11" s="11">
        <f t="shared" si="0"/>
        <v>1740.2509999999997</v>
      </c>
      <c r="D11" s="12">
        <v>1501.0279999999998</v>
      </c>
      <c r="E11" s="13">
        <v>0</v>
      </c>
      <c r="F11" s="12">
        <v>80.212999999999994</v>
      </c>
      <c r="G11" s="12">
        <v>159.01</v>
      </c>
      <c r="H11" s="14">
        <v>1447.3869999999997</v>
      </c>
      <c r="I11" s="15">
        <v>0</v>
      </c>
      <c r="J11" s="14">
        <v>80.212999999999994</v>
      </c>
      <c r="K11" s="14">
        <v>95.179999999999993</v>
      </c>
      <c r="L11" s="14">
        <v>53.640999999999998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4">
        <v>63.83</v>
      </c>
    </row>
    <row r="12" spans="1:19" s="8" customFormat="1" ht="25.5" customHeight="1">
      <c r="A12" s="9">
        <f t="shared" si="1"/>
        <v>7</v>
      </c>
      <c r="B12" s="10" t="s">
        <v>22</v>
      </c>
      <c r="C12" s="11">
        <f t="shared" si="0"/>
        <v>2181.279</v>
      </c>
      <c r="D12" s="12">
        <v>835.89599999999996</v>
      </c>
      <c r="E12" s="13">
        <v>0</v>
      </c>
      <c r="F12" s="12">
        <v>1308.7850000000001</v>
      </c>
      <c r="G12" s="12">
        <v>36.597999999999999</v>
      </c>
      <c r="H12" s="14">
        <v>747.23599999999999</v>
      </c>
      <c r="I12" s="15">
        <v>0</v>
      </c>
      <c r="J12" s="14">
        <v>1308.7850000000001</v>
      </c>
      <c r="K12" s="14">
        <v>32.647999999999996</v>
      </c>
      <c r="L12" s="14">
        <v>88.66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26">
        <v>0</v>
      </c>
      <c r="S12" s="14">
        <v>3.95</v>
      </c>
    </row>
    <row r="13" spans="1:19" s="8" customFormat="1" ht="25.5" customHeight="1">
      <c r="A13" s="9">
        <f t="shared" si="1"/>
        <v>8</v>
      </c>
      <c r="B13" s="10" t="s">
        <v>26</v>
      </c>
      <c r="C13" s="11">
        <f t="shared" si="0"/>
        <v>316.8</v>
      </c>
      <c r="D13" s="13">
        <v>0</v>
      </c>
      <c r="E13" s="13">
        <v>0</v>
      </c>
      <c r="F13" s="12">
        <v>293.02100000000002</v>
      </c>
      <c r="G13" s="12">
        <v>23.778999999999996</v>
      </c>
      <c r="H13" s="15">
        <v>0</v>
      </c>
      <c r="I13" s="15">
        <v>0</v>
      </c>
      <c r="J13" s="14">
        <v>293.02100000000002</v>
      </c>
      <c r="K13" s="14">
        <v>20.764999999999997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26">
        <v>0</v>
      </c>
      <c r="S13" s="14">
        <v>3.0140000000000002</v>
      </c>
    </row>
    <row r="14" spans="1:19" s="8" customFormat="1" ht="25.5" customHeight="1">
      <c r="A14" s="9">
        <f t="shared" si="1"/>
        <v>9</v>
      </c>
      <c r="B14" s="16" t="s">
        <v>15</v>
      </c>
      <c r="C14" s="11">
        <f>SUM(D14:G14)</f>
        <v>9507.5679999999993</v>
      </c>
      <c r="D14" s="12">
        <v>1065.3679999999999</v>
      </c>
      <c r="E14" s="12">
        <v>619.66200000000003</v>
      </c>
      <c r="F14" s="12">
        <v>2613.7150000000001</v>
      </c>
      <c r="G14" s="12">
        <v>5208.8230000000003</v>
      </c>
      <c r="H14" s="15">
        <v>0</v>
      </c>
      <c r="I14" s="14">
        <v>619.66200000000003</v>
      </c>
      <c r="J14" s="14">
        <v>2613.7150000000001</v>
      </c>
      <c r="K14" s="14">
        <v>2517.3630000000003</v>
      </c>
      <c r="L14" s="14">
        <v>1065.3679999999999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26">
        <v>0</v>
      </c>
      <c r="S14" s="14">
        <v>2691.46</v>
      </c>
    </row>
    <row r="15" spans="1:19" s="8" customFormat="1" ht="25.5" customHeight="1">
      <c r="A15" s="9">
        <f t="shared" si="1"/>
        <v>10</v>
      </c>
      <c r="B15" s="16" t="s">
        <v>31</v>
      </c>
      <c r="C15" s="11">
        <f t="shared" si="0"/>
        <v>6970.5600000000013</v>
      </c>
      <c r="D15" s="12">
        <v>656.52200000000005</v>
      </c>
      <c r="E15" s="13">
        <v>0</v>
      </c>
      <c r="F15" s="12">
        <v>2090.5139999999997</v>
      </c>
      <c r="G15" s="12">
        <v>4223.5240000000013</v>
      </c>
      <c r="H15" s="15">
        <v>0</v>
      </c>
      <c r="I15" s="15">
        <v>0</v>
      </c>
      <c r="J15" s="14">
        <v>1986.5649999999996</v>
      </c>
      <c r="K15" s="14">
        <v>777.80900000000292</v>
      </c>
      <c r="L15" s="14">
        <v>656.52200000000005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27">
        <v>103.94899999999998</v>
      </c>
      <c r="S15" s="14">
        <v>3445.7149999999983</v>
      </c>
    </row>
    <row r="16" spans="1:19" s="8" customFormat="1" ht="25.5" customHeight="1">
      <c r="A16" s="9">
        <f t="shared" si="1"/>
        <v>11</v>
      </c>
      <c r="B16" s="16" t="s">
        <v>16</v>
      </c>
      <c r="C16" s="11">
        <f t="shared" si="0"/>
        <v>784.32500000000005</v>
      </c>
      <c r="D16" s="12">
        <v>578.34199999999998</v>
      </c>
      <c r="E16" s="13">
        <v>0</v>
      </c>
      <c r="F16" s="12">
        <v>45.071999999999996</v>
      </c>
      <c r="G16" s="12">
        <v>160.91100000000003</v>
      </c>
      <c r="H16" s="14">
        <v>173.58700000000002</v>
      </c>
      <c r="I16" s="15">
        <v>0</v>
      </c>
      <c r="J16" s="14">
        <v>45.071999999999996</v>
      </c>
      <c r="K16" s="14">
        <v>160.91100000000003</v>
      </c>
      <c r="L16" s="14">
        <v>404.755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26">
        <v>0</v>
      </c>
      <c r="S16" s="15">
        <v>0</v>
      </c>
    </row>
    <row r="17" spans="1:19" s="8" customFormat="1" ht="25.5" customHeight="1">
      <c r="A17" s="9">
        <f t="shared" si="1"/>
        <v>12</v>
      </c>
      <c r="B17" s="16" t="s">
        <v>25</v>
      </c>
      <c r="C17" s="11">
        <f t="shared" si="0"/>
        <v>821.52</v>
      </c>
      <c r="D17" s="13">
        <v>0</v>
      </c>
      <c r="E17" s="12">
        <v>22.206</v>
      </c>
      <c r="F17" s="12">
        <v>400.5619999999999</v>
      </c>
      <c r="G17" s="12">
        <v>398.75200000000001</v>
      </c>
      <c r="H17" s="15">
        <v>0</v>
      </c>
      <c r="I17" s="15">
        <v>0</v>
      </c>
      <c r="J17" s="14">
        <v>159.41199999999989</v>
      </c>
      <c r="K17" s="14">
        <v>113.89000000000004</v>
      </c>
      <c r="L17" s="15">
        <v>0</v>
      </c>
      <c r="M17" s="14">
        <v>22.206</v>
      </c>
      <c r="N17" s="15">
        <v>0</v>
      </c>
      <c r="O17" s="15">
        <v>0</v>
      </c>
      <c r="P17" s="15">
        <v>0</v>
      </c>
      <c r="Q17" s="15">
        <v>0</v>
      </c>
      <c r="R17" s="14">
        <v>241.15</v>
      </c>
      <c r="S17" s="14">
        <v>284.86199999999997</v>
      </c>
    </row>
    <row r="18" spans="1:19" s="8" customFormat="1" ht="25.5" customHeight="1">
      <c r="A18" s="9">
        <f t="shared" si="1"/>
        <v>13</v>
      </c>
      <c r="B18" s="16" t="s">
        <v>17</v>
      </c>
      <c r="C18" s="11">
        <f t="shared" si="0"/>
        <v>671.39299999999992</v>
      </c>
      <c r="D18" s="12">
        <v>364.86</v>
      </c>
      <c r="E18" s="13">
        <v>0</v>
      </c>
      <c r="F18" s="12">
        <v>257.39199999999994</v>
      </c>
      <c r="G18" s="12">
        <v>49.141000000000005</v>
      </c>
      <c r="H18" s="14">
        <v>364.86</v>
      </c>
      <c r="I18" s="15">
        <v>0</v>
      </c>
      <c r="J18" s="14">
        <v>257.39199999999994</v>
      </c>
      <c r="K18" s="14">
        <v>49.141000000000005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</row>
    <row r="19" spans="1:19" s="8" customFormat="1" ht="25.5" customHeight="1">
      <c r="A19" s="9">
        <f t="shared" si="1"/>
        <v>14</v>
      </c>
      <c r="B19" s="16" t="s">
        <v>18</v>
      </c>
      <c r="C19" s="7">
        <f t="shared" si="0"/>
        <v>1168.8240000000001</v>
      </c>
      <c r="D19" s="9">
        <v>0</v>
      </c>
      <c r="E19" s="9">
        <v>0</v>
      </c>
      <c r="F19" s="27">
        <v>551.55300000000011</v>
      </c>
      <c r="G19" s="9">
        <v>617.27100000000007</v>
      </c>
      <c r="H19" s="9">
        <v>0</v>
      </c>
      <c r="I19" s="9">
        <v>0</v>
      </c>
      <c r="J19" s="27">
        <v>196.4500000000001</v>
      </c>
      <c r="K19" s="27">
        <v>216.51499999999999</v>
      </c>
      <c r="L19" s="9">
        <v>0</v>
      </c>
      <c r="M19" s="9">
        <v>0</v>
      </c>
      <c r="N19" s="27">
        <v>55.408000000000001</v>
      </c>
      <c r="O19" s="9">
        <v>0</v>
      </c>
      <c r="P19" s="9">
        <v>0</v>
      </c>
      <c r="Q19" s="9">
        <v>0</v>
      </c>
      <c r="R19" s="14">
        <v>299.69499999999999</v>
      </c>
      <c r="S19" s="27">
        <v>400.75600000000009</v>
      </c>
    </row>
    <row r="20" spans="1:19" s="8" customFormat="1" ht="25.5" customHeight="1">
      <c r="A20" s="9">
        <f t="shared" si="1"/>
        <v>15</v>
      </c>
      <c r="B20" s="16" t="s">
        <v>30</v>
      </c>
      <c r="C20" s="7">
        <f t="shared" si="0"/>
        <v>1077.2</v>
      </c>
      <c r="D20" s="9">
        <v>0</v>
      </c>
      <c r="E20" s="27">
        <v>315.64999999999998</v>
      </c>
      <c r="F20" s="27">
        <v>540.25300000000004</v>
      </c>
      <c r="G20" s="27">
        <v>221.29700000000008</v>
      </c>
      <c r="H20" s="9">
        <v>0</v>
      </c>
      <c r="I20" s="9">
        <v>0</v>
      </c>
      <c r="J20" s="27">
        <v>529.596</v>
      </c>
      <c r="K20" s="27">
        <v>33.756000000000029</v>
      </c>
      <c r="L20" s="9">
        <v>0</v>
      </c>
      <c r="M20" s="27">
        <v>315.64999999999998</v>
      </c>
      <c r="N20" s="26">
        <v>0</v>
      </c>
      <c r="O20" s="9">
        <v>0</v>
      </c>
      <c r="P20" s="9">
        <v>0</v>
      </c>
      <c r="Q20" s="9">
        <v>0</v>
      </c>
      <c r="R20" s="27">
        <v>10.657</v>
      </c>
      <c r="S20" s="27">
        <v>187.54100000000005</v>
      </c>
    </row>
    <row r="21" spans="1:19" s="8" customFormat="1" ht="25.5" customHeight="1">
      <c r="A21" s="9">
        <f t="shared" si="1"/>
        <v>16</v>
      </c>
      <c r="B21" s="16" t="s">
        <v>27</v>
      </c>
      <c r="C21" s="7">
        <f>SUM(D21:G21)</f>
        <v>480.82700000000006</v>
      </c>
      <c r="D21" s="9">
        <v>0</v>
      </c>
      <c r="E21" s="9">
        <v>0</v>
      </c>
      <c r="F21" s="27">
        <v>480.82700000000006</v>
      </c>
      <c r="G21" s="9">
        <v>0</v>
      </c>
      <c r="H21" s="9">
        <v>0</v>
      </c>
      <c r="I21" s="9">
        <v>0</v>
      </c>
      <c r="J21" s="27">
        <v>472.24400000000003</v>
      </c>
      <c r="K21" s="9">
        <v>0</v>
      </c>
      <c r="L21" s="9">
        <v>0</v>
      </c>
      <c r="M21" s="9">
        <v>0</v>
      </c>
      <c r="N21" s="27">
        <v>8.5830000000000002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</row>
    <row r="22" spans="1:19" s="8" customFormat="1" ht="25.5" customHeight="1">
      <c r="A22" s="9">
        <f t="shared" si="1"/>
        <v>17</v>
      </c>
      <c r="B22" s="16" t="s">
        <v>28</v>
      </c>
      <c r="C22" s="7">
        <f t="shared" si="0"/>
        <v>1417.0340000000001</v>
      </c>
      <c r="D22" s="14">
        <v>1208.568</v>
      </c>
      <c r="E22" s="9">
        <v>0</v>
      </c>
      <c r="F22" s="9">
        <v>198.52600000000001</v>
      </c>
      <c r="G22" s="27">
        <v>9.9400000000000013</v>
      </c>
      <c r="H22" s="14">
        <v>1193.6210000000001</v>
      </c>
      <c r="I22" s="9">
        <v>0</v>
      </c>
      <c r="J22" s="9">
        <v>198.52600000000001</v>
      </c>
      <c r="K22" s="27">
        <v>9.9400000000000013</v>
      </c>
      <c r="L22" s="27">
        <v>14.946999999999999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</row>
    <row r="23" spans="1:19" s="8" customFormat="1" ht="25.5" customHeight="1">
      <c r="A23" s="9">
        <f t="shared" si="1"/>
        <v>18</v>
      </c>
      <c r="B23" s="16" t="s">
        <v>19</v>
      </c>
      <c r="C23" s="7">
        <f>SUM(D23:G23)</f>
        <v>3200.1449999999995</v>
      </c>
      <c r="D23" s="14">
        <v>776.798</v>
      </c>
      <c r="E23" s="9">
        <v>0</v>
      </c>
      <c r="F23" s="14">
        <v>658.17900000000009</v>
      </c>
      <c r="G23" s="14">
        <v>1765.1679999999997</v>
      </c>
      <c r="H23" s="9">
        <v>0</v>
      </c>
      <c r="I23" s="9">
        <v>0</v>
      </c>
      <c r="J23" s="14">
        <v>469.32700000000011</v>
      </c>
      <c r="K23" s="27">
        <v>1201.6929999999998</v>
      </c>
      <c r="L23" s="14">
        <v>776.798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27">
        <v>188.852</v>
      </c>
      <c r="S23" s="14">
        <v>563.47500000000002</v>
      </c>
    </row>
    <row r="24" spans="1:19" s="8" customFormat="1" ht="25.5" customHeight="1">
      <c r="A24" s="9">
        <f t="shared" si="1"/>
        <v>19</v>
      </c>
      <c r="B24" s="16" t="s">
        <v>23</v>
      </c>
      <c r="C24" s="7">
        <f t="shared" ref="C24:C26" si="2">SUM(D24:G24)</f>
        <v>850.79200000000003</v>
      </c>
      <c r="D24" s="9">
        <v>0</v>
      </c>
      <c r="E24" s="9">
        <v>0</v>
      </c>
      <c r="F24" s="9">
        <v>850.79200000000003</v>
      </c>
      <c r="G24" s="9">
        <v>0</v>
      </c>
      <c r="H24" s="9">
        <v>0</v>
      </c>
      <c r="I24" s="9">
        <v>0</v>
      </c>
      <c r="J24" s="27">
        <v>326.24400000000003</v>
      </c>
      <c r="K24" s="9">
        <v>0</v>
      </c>
      <c r="L24" s="9">
        <v>0</v>
      </c>
      <c r="M24" s="9">
        <v>0</v>
      </c>
      <c r="N24" s="27">
        <v>25.922999999999998</v>
      </c>
      <c r="O24" s="9">
        <v>0</v>
      </c>
      <c r="P24" s="9">
        <v>0</v>
      </c>
      <c r="Q24" s="9">
        <v>0</v>
      </c>
      <c r="R24" s="9">
        <v>498.625</v>
      </c>
      <c r="S24" s="9">
        <v>0</v>
      </c>
    </row>
    <row r="25" spans="1:19" s="8" customFormat="1" ht="25.5" customHeight="1">
      <c r="A25" s="9">
        <f t="shared" si="1"/>
        <v>20</v>
      </c>
      <c r="B25" s="16" t="s">
        <v>24</v>
      </c>
      <c r="C25" s="7">
        <f t="shared" si="2"/>
        <v>797.22400000000005</v>
      </c>
      <c r="D25" s="9">
        <v>434.31600000000003</v>
      </c>
      <c r="E25" s="9">
        <v>0</v>
      </c>
      <c r="F25" s="27">
        <v>246.875</v>
      </c>
      <c r="G25" s="27">
        <v>116.033</v>
      </c>
      <c r="H25" s="9">
        <v>400.94300000000004</v>
      </c>
      <c r="I25" s="9">
        <v>0</v>
      </c>
      <c r="J25" s="27">
        <v>246.875</v>
      </c>
      <c r="K25" s="27">
        <v>115.988</v>
      </c>
      <c r="L25" s="27">
        <v>33.372999999999998</v>
      </c>
      <c r="M25" s="9">
        <v>0</v>
      </c>
      <c r="N25" s="26">
        <v>0</v>
      </c>
      <c r="O25" s="9">
        <v>0</v>
      </c>
      <c r="P25" s="9">
        <v>0</v>
      </c>
      <c r="Q25" s="9">
        <v>0</v>
      </c>
      <c r="R25" s="9">
        <v>0</v>
      </c>
      <c r="S25" s="27">
        <v>4.4999999999999998E-2</v>
      </c>
    </row>
    <row r="26" spans="1:19" s="8" customFormat="1" ht="25.5" customHeight="1">
      <c r="A26" s="9">
        <f t="shared" si="1"/>
        <v>21</v>
      </c>
      <c r="B26" s="16" t="s">
        <v>33</v>
      </c>
      <c r="C26" s="7">
        <f t="shared" si="2"/>
        <v>56.317</v>
      </c>
      <c r="D26" s="9">
        <v>56.317</v>
      </c>
      <c r="E26" s="9">
        <v>0</v>
      </c>
      <c r="F26" s="26">
        <v>0</v>
      </c>
      <c r="G26" s="26">
        <v>0</v>
      </c>
      <c r="H26" s="9">
        <v>0</v>
      </c>
      <c r="I26" s="9">
        <v>0</v>
      </c>
      <c r="J26" s="26">
        <v>0</v>
      </c>
      <c r="K26" s="9">
        <v>0</v>
      </c>
      <c r="L26" s="27">
        <v>56.317</v>
      </c>
      <c r="M26" s="9">
        <v>0</v>
      </c>
      <c r="N26" s="26">
        <v>0</v>
      </c>
      <c r="O26" s="9">
        <v>0</v>
      </c>
      <c r="P26" s="9">
        <v>0</v>
      </c>
      <c r="Q26" s="9">
        <v>0</v>
      </c>
      <c r="R26" s="9">
        <v>0</v>
      </c>
      <c r="S26" s="26">
        <v>0</v>
      </c>
    </row>
    <row r="27" spans="1:19" s="8" customFormat="1" ht="25.5" customHeight="1">
      <c r="A27" s="9">
        <f t="shared" si="1"/>
        <v>22</v>
      </c>
      <c r="B27" s="16" t="s">
        <v>20</v>
      </c>
      <c r="C27" s="7">
        <f>SUM(D27:G27)</f>
        <v>1097.711</v>
      </c>
      <c r="D27" s="9">
        <v>0</v>
      </c>
      <c r="E27" s="9">
        <v>0</v>
      </c>
      <c r="F27" s="14">
        <v>1093.4010000000001</v>
      </c>
      <c r="G27" s="14">
        <v>4.3099999999999996</v>
      </c>
      <c r="H27" s="9">
        <v>0</v>
      </c>
      <c r="I27" s="9">
        <v>0</v>
      </c>
      <c r="J27" s="27">
        <v>1044.5230000000001</v>
      </c>
      <c r="K27" s="14">
        <v>4.3099999999999996</v>
      </c>
      <c r="L27" s="9">
        <v>0</v>
      </c>
      <c r="M27" s="9">
        <v>0</v>
      </c>
      <c r="N27" s="27">
        <v>7.27</v>
      </c>
      <c r="O27" s="9">
        <v>0</v>
      </c>
      <c r="P27" s="9">
        <v>0</v>
      </c>
      <c r="Q27" s="9">
        <v>0</v>
      </c>
      <c r="R27" s="9">
        <v>41.608000000000004</v>
      </c>
      <c r="S27" s="9">
        <v>0</v>
      </c>
    </row>
    <row r="28" spans="1:19" s="19" customFormat="1" ht="24.75" customHeight="1">
      <c r="A28" s="17"/>
      <c r="B28" s="17" t="s">
        <v>3</v>
      </c>
      <c r="C28" s="18">
        <f t="shared" ref="C28:S28" si="3">SUM(C6:C27)</f>
        <v>506874.98977999989</v>
      </c>
      <c r="D28" s="18">
        <f t="shared" si="3"/>
        <v>161477.93599999999</v>
      </c>
      <c r="E28" s="18">
        <f t="shared" si="3"/>
        <v>8084.4890000000005</v>
      </c>
      <c r="F28" s="18">
        <f t="shared" si="3"/>
        <v>164065.42700000029</v>
      </c>
      <c r="G28" s="18">
        <f t="shared" si="3"/>
        <v>173247.13777999973</v>
      </c>
      <c r="H28" s="18">
        <f t="shared" si="3"/>
        <v>89648.077000000019</v>
      </c>
      <c r="I28" s="18">
        <f t="shared" si="3"/>
        <v>7708.5890000000009</v>
      </c>
      <c r="J28" s="18">
        <f t="shared" si="3"/>
        <v>127174.85200000035</v>
      </c>
      <c r="K28" s="18">
        <f t="shared" si="3"/>
        <v>52985.681989999583</v>
      </c>
      <c r="L28" s="18">
        <f t="shared" si="3"/>
        <v>71701.44200000001</v>
      </c>
      <c r="M28" s="18">
        <f t="shared" si="3"/>
        <v>337.85599999999999</v>
      </c>
      <c r="N28" s="18">
        <f t="shared" si="3"/>
        <v>270.06099999999998</v>
      </c>
      <c r="O28" s="18">
        <f t="shared" si="3"/>
        <v>0</v>
      </c>
      <c r="P28" s="18">
        <f t="shared" si="3"/>
        <v>128.417</v>
      </c>
      <c r="Q28" s="18">
        <f t="shared" si="3"/>
        <v>38.043999999999997</v>
      </c>
      <c r="R28" s="18">
        <f t="shared" si="3"/>
        <v>36620.513999999988</v>
      </c>
      <c r="S28" s="18">
        <f t="shared" si="3"/>
        <v>120261.45579000007</v>
      </c>
    </row>
    <row r="29" spans="1:19">
      <c r="S29" s="25"/>
    </row>
    <row r="30" spans="1:19">
      <c r="A30" s="3"/>
      <c r="N30" s="23"/>
    </row>
    <row r="31" spans="1:19">
      <c r="A31" s="3"/>
      <c r="N31" s="23"/>
    </row>
    <row r="32" spans="1:19">
      <c r="A32" s="3"/>
      <c r="D32" s="21"/>
      <c r="E32" s="21"/>
      <c r="F32" s="21"/>
      <c r="G32" s="21"/>
      <c r="H32" s="21"/>
      <c r="N32" s="24"/>
    </row>
    <row r="33" spans="1:14">
      <c r="A33" s="3"/>
      <c r="N33" s="22"/>
    </row>
    <row r="34" spans="1:14">
      <c r="A34" s="3"/>
      <c r="N34" s="22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CC201D-80C6-4AFA-BC7C-222C6188097F}"/>
</file>

<file path=customXml/itemProps2.xml><?xml version="1.0" encoding="utf-8"?>
<ds:datastoreItem xmlns:ds="http://schemas.openxmlformats.org/officeDocument/2006/customXml" ds:itemID="{EB4BC446-9992-4AC5-AC61-F34F8372F226}"/>
</file>

<file path=customXml/itemProps3.xml><?xml version="1.0" encoding="utf-8"?>
<ds:datastoreItem xmlns:ds="http://schemas.openxmlformats.org/officeDocument/2006/customXml" ds:itemID="{845836AA-7203-41EE-9647-E6DAC218D3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2015-12-30T10:34:02Z</cp:lastPrinted>
  <dcterms:created xsi:type="dcterms:W3CDTF">2013-07-30T02:34:41Z</dcterms:created>
  <dcterms:modified xsi:type="dcterms:W3CDTF">2016-05-06T04:29:50Z</dcterms:modified>
</cp:coreProperties>
</file>