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0935"/>
  </bookViews>
  <sheets>
    <sheet name="Раскрытие информации (2)" sheetId="1" r:id="rId1"/>
  </sheets>
  <definedNames>
    <definedName name="_xlnm.Print_Area" localSheetId="0">'Раскрытие информации (2)'!$A$1:$S$45</definedName>
  </definedNames>
  <calcPr calcId="145621"/>
</workbook>
</file>

<file path=xl/calcChain.xml><?xml version="1.0" encoding="utf-8"?>
<calcChain xmlns="http://schemas.openxmlformats.org/spreadsheetml/2006/main">
  <c r="A24" i="1" l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C41" i="1" l="1"/>
  <c r="C42" i="1"/>
  <c r="C37" i="1" l="1"/>
  <c r="C35" i="1"/>
  <c r="C28" i="1"/>
  <c r="C27" i="1"/>
  <c r="C25" i="1"/>
  <c r="C21" i="1"/>
  <c r="C18" i="1"/>
  <c r="C15" i="1"/>
  <c r="C10" i="1"/>
  <c r="C8" i="1"/>
  <c r="O44" i="1"/>
  <c r="N44" i="1"/>
  <c r="M44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S44" i="1"/>
  <c r="R44" i="1"/>
  <c r="Q44" i="1"/>
  <c r="P44" i="1"/>
  <c r="L44" i="1"/>
  <c r="K44" i="1"/>
  <c r="J44" i="1"/>
  <c r="I44" i="1"/>
  <c r="H44" i="1"/>
  <c r="G44" i="1"/>
  <c r="C9" i="1" l="1"/>
  <c r="C13" i="1"/>
  <c r="C16" i="1"/>
  <c r="C19" i="1"/>
  <c r="C23" i="1"/>
  <c r="C24" i="1"/>
  <c r="C26" i="1"/>
  <c r="C30" i="1"/>
  <c r="C36" i="1"/>
  <c r="C38" i="1"/>
  <c r="E44" i="1"/>
  <c r="C12" i="1"/>
  <c r="D44" i="1"/>
  <c r="F44" i="1"/>
  <c r="C17" i="1"/>
  <c r="C32" i="1"/>
  <c r="C34" i="1"/>
  <c r="C6" i="1"/>
  <c r="C11" i="1"/>
  <c r="C14" i="1"/>
  <c r="C20" i="1"/>
  <c r="C22" i="1"/>
  <c r="C29" i="1"/>
  <c r="C31" i="1"/>
  <c r="C33" i="1"/>
  <c r="C39" i="1"/>
  <c r="C40" i="1"/>
  <c r="C43" i="1"/>
  <c r="C44" i="1" l="1"/>
</calcChain>
</file>

<file path=xl/sharedStrings.xml><?xml version="1.0" encoding="utf-8"?>
<sst xmlns="http://schemas.openxmlformats.org/spreadsheetml/2006/main" count="64" uniqueCount="51">
  <si>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</si>
  <si>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</si>
  <si>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</si>
  <si>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</si>
  <si>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</si>
  <si>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</si>
  <si>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</si>
  <si>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</si>
  <si>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</si>
  <si>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</si>
  <si>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</si>
  <si>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</si>
  <si>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</si>
  <si>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</si>
  <si>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</si>
  <si>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</si>
  <si>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</si>
  <si>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</si>
  <si>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</si>
  <si>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</si>
  <si>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ФГАОУ ВПО УрФУ имени первого Президента России Б.Н. Ельцина</t>
  </si>
  <si>
    <t>ООО "ТЭЦ"</t>
  </si>
  <si>
    <t>ООО "Первая 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</si>
  <si>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</si>
  <si>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</si>
  <si>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</si>
  <si>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</si>
  <si>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</si>
  <si>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</si>
  <si>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</si>
  <si>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</si>
  <si>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ОАО "Оборонэнерго"</t>
  </si>
  <si>
    <t>ОАО "Режевская электросетевая компания"</t>
  </si>
  <si>
    <t>ООО "Энергошаля"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</si>
  <si>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</si>
  <si>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</si>
  <si>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"Монолит-Строй"</t>
  </si>
  <si>
    <t>ООО "Концерн "Уральский текстиль"</t>
  </si>
  <si>
    <t>ОАО "ССП "Уралсибгидромеханизация"</t>
  </si>
  <si>
    <t>ФГУП "Строительное управление Уральского военного округа"</t>
  </si>
  <si>
    <t>ООО УК "Омега"</t>
  </si>
  <si>
    <t>ОАО "Объединенная Энергетическая Компания"</t>
  </si>
  <si>
    <t>ООО "Инвестиционная корпорация "Капитал"</t>
  </si>
  <si>
    <t>ООО "Машиностроительный завод имени В.В. Воровского"</t>
  </si>
  <si>
    <t>ОАО "Облкоммунэнерго"</t>
  </si>
  <si>
    <t>ЗАО «ЭлектроСетеваяКомпания»</t>
  </si>
  <si>
    <t>ООО "Инвестэнерго"</t>
  </si>
  <si>
    <t>ООО "УралЭнергоСети"</t>
  </si>
  <si>
    <t>ПАО "Аэропорт "Кольцово"</t>
  </si>
  <si>
    <t>АО "Уральские электрические сети"</t>
  </si>
  <si>
    <t>Март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</si>
</sst>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167" fontId="8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0"/>
  <sheetViews>
    <sheetView tabSelected="1" zoomScale="98" zoomScaleNormal="98" zoomScaleSheetLayoutView="70" workbookViewId="0">
      <pane xSplit="3" ySplit="5" topLeftCell="M27" activePane="bottomRight" state="frozen"/>
      <selection pane="topRight" activeCell="C1" sqref="C1"/>
      <selection pane="bottomLeft" activeCell="A3" sqref="A3"/>
      <selection pane="bottomRight" activeCell="A42" sqref="A42:XFD42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35</v>
      </c>
      <c r="R2" s="4"/>
      <c r="S2" s="5" t="s">
        <v>50</v>
      </c>
    </row>
    <row r="4" spans="1:19" s="6" customFormat="1" ht="22.5" customHeight="1">
      <c r="A4" s="32" t="s">
        <v>0</v>
      </c>
      <c r="B4" s="32" t="s">
        <v>1</v>
      </c>
      <c r="C4" s="34" t="s">
        <v>2</v>
      </c>
      <c r="D4" s="31" t="s">
        <v>3</v>
      </c>
      <c r="E4" s="31"/>
      <c r="F4" s="31"/>
      <c r="G4" s="31"/>
      <c r="H4" s="31" t="s">
        <v>4</v>
      </c>
      <c r="I4" s="31"/>
      <c r="J4" s="31"/>
      <c r="K4" s="31"/>
      <c r="L4" s="31" t="s">
        <v>5</v>
      </c>
      <c r="M4" s="31"/>
      <c r="N4" s="31"/>
      <c r="O4" s="31"/>
      <c r="P4" s="31" t="s">
        <v>6</v>
      </c>
      <c r="Q4" s="31"/>
      <c r="R4" s="31"/>
      <c r="S4" s="31"/>
    </row>
    <row r="5" spans="1:19" s="8" customFormat="1" ht="27.75" customHeight="1">
      <c r="A5" s="33"/>
      <c r="B5" s="33"/>
      <c r="C5" s="35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457377.00116000004</v>
      </c>
      <c r="D6" s="12">
        <v>157046.511</v>
      </c>
      <c r="E6" s="12">
        <v>10573.902</v>
      </c>
      <c r="F6" s="12">
        <v>135390.60399999988</v>
      </c>
      <c r="G6" s="12">
        <v>154365.98416000017</v>
      </c>
      <c r="H6" s="12">
        <v>83269.346999999994</v>
      </c>
      <c r="I6" s="12">
        <v>10538.178</v>
      </c>
      <c r="J6" s="12">
        <v>106758.83999999988</v>
      </c>
      <c r="K6" s="12">
        <v>47311.160990000055</v>
      </c>
      <c r="L6" s="14">
        <v>73526.642000000007</v>
      </c>
      <c r="M6" s="15">
        <v>0</v>
      </c>
      <c r="N6" s="15">
        <v>0</v>
      </c>
      <c r="O6" s="15">
        <v>0</v>
      </c>
      <c r="P6" s="12">
        <v>250.52199999999999</v>
      </c>
      <c r="Q6" s="12">
        <v>35.724000000000004</v>
      </c>
      <c r="R6" s="12">
        <v>28631.764000000006</v>
      </c>
      <c r="S6" s="12">
        <v>107054.82317000011</v>
      </c>
    </row>
    <row r="7" spans="1:19" s="8" customFormat="1" ht="25.5" customHeight="1">
      <c r="A7" s="9">
        <f>A6+1</f>
        <v>2</v>
      </c>
      <c r="B7" s="10" t="s">
        <v>34</v>
      </c>
      <c r="C7" s="11">
        <f t="shared" ref="C7:C36" si="0">SUM(D7:G7)</f>
        <v>864.33600000000001</v>
      </c>
      <c r="D7" s="13">
        <v>0</v>
      </c>
      <c r="E7" s="12">
        <v>599.86300000000006</v>
      </c>
      <c r="F7" s="12">
        <v>188.19300000000001</v>
      </c>
      <c r="G7" s="12">
        <v>76.28</v>
      </c>
      <c r="H7" s="15">
        <v>0</v>
      </c>
      <c r="I7" s="14">
        <v>589.649</v>
      </c>
      <c r="J7" s="14">
        <v>144.42600000000002</v>
      </c>
      <c r="K7" s="14">
        <v>13.991</v>
      </c>
      <c r="L7" s="15">
        <v>0</v>
      </c>
      <c r="M7" s="14">
        <v>6.3739999999999997</v>
      </c>
      <c r="N7" s="15">
        <v>0</v>
      </c>
      <c r="O7" s="15">
        <v>0</v>
      </c>
      <c r="P7" s="15">
        <v>0</v>
      </c>
      <c r="Q7" s="14">
        <v>3.84</v>
      </c>
      <c r="R7" s="14">
        <v>43.766999999999996</v>
      </c>
      <c r="S7" s="14">
        <v>62.289000000000001</v>
      </c>
    </row>
    <row r="8" spans="1:19" s="8" customFormat="1" ht="25.5" customHeight="1">
      <c r="A8" s="9">
        <f t="shared" ref="A8:A43" si="1">A7+1</f>
        <v>3</v>
      </c>
      <c r="B8" s="10" t="s">
        <v>12</v>
      </c>
      <c r="C8" s="11">
        <f t="shared" si="0"/>
        <v>2512.38</v>
      </c>
      <c r="D8" s="12">
        <v>1761.0840000000001</v>
      </c>
      <c r="E8" s="13">
        <v>0</v>
      </c>
      <c r="F8" s="12">
        <v>736.29200000000014</v>
      </c>
      <c r="G8" s="12">
        <v>15.003999999999998</v>
      </c>
      <c r="H8" s="14">
        <v>1720.4680000000001</v>
      </c>
      <c r="I8" s="15">
        <v>0</v>
      </c>
      <c r="J8" s="14">
        <v>735.1640000000001</v>
      </c>
      <c r="K8" s="14">
        <v>15.003999999999998</v>
      </c>
      <c r="L8" s="14">
        <v>40.616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1.1279999999999999</v>
      </c>
      <c r="S8" s="15">
        <v>0</v>
      </c>
    </row>
    <row r="9" spans="1:19" s="8" customFormat="1" ht="25.5" customHeight="1">
      <c r="A9" s="9">
        <f t="shared" si="1"/>
        <v>4</v>
      </c>
      <c r="B9" s="10" t="s">
        <v>44</v>
      </c>
      <c r="C9" s="11">
        <f t="shared" si="0"/>
        <v>1768.0870000000002</v>
      </c>
      <c r="D9" s="13">
        <v>0</v>
      </c>
      <c r="E9" s="13">
        <v>0</v>
      </c>
      <c r="F9" s="12">
        <v>1113.7960000000003</v>
      </c>
      <c r="G9" s="12">
        <v>654.29099999999994</v>
      </c>
      <c r="H9" s="15">
        <v>0</v>
      </c>
      <c r="I9" s="15">
        <v>0</v>
      </c>
      <c r="J9" s="14">
        <v>790.78800000000035</v>
      </c>
      <c r="K9" s="14">
        <v>178.75699999999995</v>
      </c>
      <c r="L9" s="15">
        <v>0</v>
      </c>
      <c r="M9" s="15">
        <v>0</v>
      </c>
      <c r="N9" s="14">
        <v>89.346000000000004</v>
      </c>
      <c r="O9" s="15">
        <v>0</v>
      </c>
      <c r="P9" s="15">
        <v>0</v>
      </c>
      <c r="Q9" s="15">
        <v>0</v>
      </c>
      <c r="R9" s="14">
        <v>233.66199999999995</v>
      </c>
      <c r="S9" s="14">
        <v>475.53399999999999</v>
      </c>
    </row>
    <row r="10" spans="1:19" s="8" customFormat="1" ht="25.5" customHeight="1">
      <c r="A10" s="9">
        <f t="shared" si="1"/>
        <v>5</v>
      </c>
      <c r="B10" s="10" t="s">
        <v>13</v>
      </c>
      <c r="C10" s="11">
        <f t="shared" si="0"/>
        <v>4416.5410000000011</v>
      </c>
      <c r="D10" s="12">
        <v>2583.8000000000002</v>
      </c>
      <c r="E10" s="13">
        <v>0</v>
      </c>
      <c r="F10" s="12">
        <v>1041.8800000000001</v>
      </c>
      <c r="G10" s="12">
        <v>790.86100000000079</v>
      </c>
      <c r="H10" s="14">
        <v>2451.4760000000001</v>
      </c>
      <c r="I10" s="15">
        <v>0</v>
      </c>
      <c r="J10" s="14">
        <v>965.77700000000004</v>
      </c>
      <c r="K10" s="14">
        <v>419.02000000000066</v>
      </c>
      <c r="L10" s="14">
        <v>132.32400000000001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76.103000000000009</v>
      </c>
      <c r="S10" s="14">
        <v>371.84100000000012</v>
      </c>
    </row>
    <row r="11" spans="1:19" s="8" customFormat="1" ht="25.5" customHeight="1">
      <c r="A11" s="9">
        <f t="shared" si="1"/>
        <v>6</v>
      </c>
      <c r="B11" s="10" t="s">
        <v>14</v>
      </c>
      <c r="C11" s="11">
        <f t="shared" si="0"/>
        <v>1473.42</v>
      </c>
      <c r="D11" s="12">
        <v>180.137</v>
      </c>
      <c r="E11" s="13">
        <v>0</v>
      </c>
      <c r="F11" s="12">
        <v>319.77100000000007</v>
      </c>
      <c r="G11" s="12">
        <v>973.51199999999994</v>
      </c>
      <c r="H11" s="14">
        <v>55.14</v>
      </c>
      <c r="I11" s="15">
        <v>0</v>
      </c>
      <c r="J11" s="14">
        <v>292.59100000000007</v>
      </c>
      <c r="K11" s="14">
        <v>159.32500000000016</v>
      </c>
      <c r="L11" s="14">
        <v>124.997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27.18</v>
      </c>
      <c r="S11" s="14">
        <v>814.18699999999978</v>
      </c>
    </row>
    <row r="12" spans="1:19" s="8" customFormat="1" ht="25.5" customHeight="1">
      <c r="A12" s="9">
        <f t="shared" si="1"/>
        <v>7</v>
      </c>
      <c r="B12" s="16" t="s">
        <v>15</v>
      </c>
      <c r="C12" s="11">
        <f t="shared" si="0"/>
        <v>643.07099999999991</v>
      </c>
      <c r="D12" s="13">
        <v>0</v>
      </c>
      <c r="E12" s="13">
        <v>0</v>
      </c>
      <c r="F12" s="12">
        <v>575.48299999999995</v>
      </c>
      <c r="G12" s="12">
        <v>67.588000000000008</v>
      </c>
      <c r="H12" s="15">
        <v>0</v>
      </c>
      <c r="I12" s="15">
        <v>0</v>
      </c>
      <c r="J12" s="14">
        <v>575.48299999999995</v>
      </c>
      <c r="K12" s="14">
        <v>47.519000000000005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>
        <v>20.068999999999999</v>
      </c>
    </row>
    <row r="13" spans="1:19" s="8" customFormat="1" ht="25.5" customHeight="1">
      <c r="A13" s="9">
        <f t="shared" si="1"/>
        <v>8</v>
      </c>
      <c r="B13" s="16" t="s">
        <v>16</v>
      </c>
      <c r="C13" s="11">
        <f t="shared" si="0"/>
        <v>595.24599999999998</v>
      </c>
      <c r="D13" s="12">
        <v>339.47999999999996</v>
      </c>
      <c r="E13" s="13">
        <v>0</v>
      </c>
      <c r="F13" s="12">
        <v>255.76599999999999</v>
      </c>
      <c r="G13" s="13">
        <v>0</v>
      </c>
      <c r="H13" s="14">
        <v>321.75799999999998</v>
      </c>
      <c r="I13" s="15">
        <v>0</v>
      </c>
      <c r="J13" s="14">
        <v>255.76599999999999</v>
      </c>
      <c r="K13" s="15">
        <v>0</v>
      </c>
      <c r="L13" s="14">
        <v>17.722000000000001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s="8" customFormat="1" ht="25.5" customHeight="1">
      <c r="A14" s="9">
        <f t="shared" si="1"/>
        <v>9</v>
      </c>
      <c r="B14" s="16" t="s">
        <v>17</v>
      </c>
      <c r="C14" s="11">
        <f t="shared" si="0"/>
        <v>1772.9780000000001</v>
      </c>
      <c r="D14" s="12">
        <v>1545.92</v>
      </c>
      <c r="E14" s="13">
        <v>0</v>
      </c>
      <c r="F14" s="12">
        <v>84.665999999999997</v>
      </c>
      <c r="G14" s="12">
        <v>142.39200000000002</v>
      </c>
      <c r="H14" s="14">
        <v>1495.893</v>
      </c>
      <c r="I14" s="15">
        <v>0</v>
      </c>
      <c r="J14" s="14">
        <v>84.665999999999997</v>
      </c>
      <c r="K14" s="14">
        <v>83.414000000000016</v>
      </c>
      <c r="L14" s="14">
        <v>50.027000000000001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4">
        <v>58.978000000000009</v>
      </c>
    </row>
    <row r="15" spans="1:19" s="8" customFormat="1" ht="25.5" customHeight="1">
      <c r="A15" s="9">
        <f t="shared" si="1"/>
        <v>10</v>
      </c>
      <c r="B15" s="10" t="s">
        <v>18</v>
      </c>
      <c r="C15" s="11">
        <f t="shared" si="0"/>
        <v>732.50400000000002</v>
      </c>
      <c r="D15" s="12">
        <v>507.26299999999998</v>
      </c>
      <c r="E15" s="13">
        <v>0</v>
      </c>
      <c r="F15" s="12">
        <v>136.637</v>
      </c>
      <c r="G15" s="12">
        <v>88.603999999999999</v>
      </c>
      <c r="H15" s="14">
        <v>499.173</v>
      </c>
      <c r="I15" s="15">
        <v>0</v>
      </c>
      <c r="J15" s="14">
        <v>112.797</v>
      </c>
      <c r="K15" s="14">
        <v>45.708000000000006</v>
      </c>
      <c r="L15" s="14">
        <v>8.09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4">
        <v>23.84</v>
      </c>
      <c r="S15" s="14">
        <v>42.895999999999994</v>
      </c>
    </row>
    <row r="16" spans="1:19" s="8" customFormat="1" ht="25.5" customHeight="1">
      <c r="A16" s="9">
        <f t="shared" si="1"/>
        <v>11</v>
      </c>
      <c r="B16" s="16" t="s">
        <v>19</v>
      </c>
      <c r="C16" s="11">
        <f t="shared" si="0"/>
        <v>107.411</v>
      </c>
      <c r="D16" s="13">
        <v>0</v>
      </c>
      <c r="E16" s="13">
        <v>0</v>
      </c>
      <c r="F16" s="12">
        <v>97.067000000000007</v>
      </c>
      <c r="G16" s="12">
        <v>10.344000000000001</v>
      </c>
      <c r="H16" s="15">
        <v>0</v>
      </c>
      <c r="I16" s="15">
        <v>0</v>
      </c>
      <c r="J16" s="14">
        <v>96.837000000000003</v>
      </c>
      <c r="K16" s="14">
        <v>10.344000000000001</v>
      </c>
      <c r="L16" s="15">
        <v>0</v>
      </c>
      <c r="M16" s="15">
        <v>0</v>
      </c>
      <c r="N16" s="14">
        <v>0.23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s="8" customFormat="1" ht="25.5" customHeight="1">
      <c r="A17" s="9">
        <f t="shared" si="1"/>
        <v>12</v>
      </c>
      <c r="B17" s="10" t="s">
        <v>37</v>
      </c>
      <c r="C17" s="11">
        <f t="shared" si="0"/>
        <v>2025.027</v>
      </c>
      <c r="D17" s="12">
        <v>1461.126</v>
      </c>
      <c r="E17" s="13">
        <v>0</v>
      </c>
      <c r="F17" s="12">
        <v>559.92100000000016</v>
      </c>
      <c r="G17" s="12">
        <v>3.9800000000000004</v>
      </c>
      <c r="H17" s="14">
        <v>1423.9639999999999</v>
      </c>
      <c r="I17" s="15">
        <v>0</v>
      </c>
      <c r="J17" s="14">
        <v>559.92100000000016</v>
      </c>
      <c r="K17" s="14">
        <v>0</v>
      </c>
      <c r="L17" s="14">
        <v>37.161999999999999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6">
        <v>0</v>
      </c>
      <c r="S17" s="14">
        <v>3.9800000000000004</v>
      </c>
    </row>
    <row r="18" spans="1:19" s="8" customFormat="1" ht="25.5" customHeight="1">
      <c r="A18" s="9">
        <f t="shared" si="1"/>
        <v>13</v>
      </c>
      <c r="B18" s="10" t="s">
        <v>48</v>
      </c>
      <c r="C18" s="11">
        <f t="shared" si="0"/>
        <v>2839.1839999999997</v>
      </c>
      <c r="D18" s="12">
        <v>2270.4259999999999</v>
      </c>
      <c r="E18" s="12">
        <v>6.5439999999999996</v>
      </c>
      <c r="F18" s="12">
        <v>535.45699999999999</v>
      </c>
      <c r="G18" s="12">
        <v>26.756999999999998</v>
      </c>
      <c r="H18" s="14">
        <v>2270.4259999999999</v>
      </c>
      <c r="I18" s="14">
        <v>0</v>
      </c>
      <c r="J18" s="14">
        <v>535.45699999999999</v>
      </c>
      <c r="K18" s="14">
        <v>23.778999999999996</v>
      </c>
      <c r="L18" s="15">
        <v>0</v>
      </c>
      <c r="M18" s="14">
        <v>6.5439999999999996</v>
      </c>
      <c r="N18" s="15">
        <v>0</v>
      </c>
      <c r="O18" s="15">
        <v>0</v>
      </c>
      <c r="P18" s="15">
        <v>0</v>
      </c>
      <c r="Q18" s="15">
        <v>0</v>
      </c>
      <c r="R18" s="26">
        <v>0</v>
      </c>
      <c r="S18" s="14">
        <v>2.9779999999999998</v>
      </c>
    </row>
    <row r="19" spans="1:19" s="8" customFormat="1" ht="25.5" customHeight="1">
      <c r="A19" s="9">
        <f t="shared" si="1"/>
        <v>14</v>
      </c>
      <c r="B19" s="16" t="s">
        <v>20</v>
      </c>
      <c r="C19" s="11">
        <f>SUM(D19:G19)</f>
        <v>8896.2659999999996</v>
      </c>
      <c r="D19" s="12">
        <v>595.82600000000002</v>
      </c>
      <c r="E19" s="12">
        <v>626.90699999999993</v>
      </c>
      <c r="F19" s="12">
        <v>2470.4449999999997</v>
      </c>
      <c r="G19" s="12">
        <v>5203.0879999999997</v>
      </c>
      <c r="H19" s="15">
        <v>0</v>
      </c>
      <c r="I19" s="14">
        <v>626.90699999999993</v>
      </c>
      <c r="J19" s="14">
        <v>2470.4449999999997</v>
      </c>
      <c r="K19" s="14">
        <v>2458.7179999999998</v>
      </c>
      <c r="L19" s="14">
        <v>595.82600000000002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26">
        <v>0</v>
      </c>
      <c r="S19" s="14">
        <v>2744.37</v>
      </c>
    </row>
    <row r="20" spans="1:19" s="8" customFormat="1" ht="25.5" customHeight="1">
      <c r="A20" s="9">
        <f t="shared" si="1"/>
        <v>15</v>
      </c>
      <c r="B20" s="16" t="s">
        <v>45</v>
      </c>
      <c r="C20" s="11">
        <f t="shared" si="0"/>
        <v>7339.1510000000026</v>
      </c>
      <c r="D20" s="12">
        <v>46.009</v>
      </c>
      <c r="E20" s="13">
        <v>0</v>
      </c>
      <c r="F20" s="12">
        <v>3471.9480000000003</v>
      </c>
      <c r="G20" s="12">
        <v>3821.1940000000022</v>
      </c>
      <c r="H20" s="15">
        <v>0</v>
      </c>
      <c r="I20" s="15">
        <v>0</v>
      </c>
      <c r="J20" s="14">
        <v>3471.9480000000003</v>
      </c>
      <c r="K20" s="14">
        <v>713.5530000000017</v>
      </c>
      <c r="L20" s="14">
        <v>46.009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26">
        <v>0</v>
      </c>
      <c r="S20" s="14">
        <v>3107.6410000000005</v>
      </c>
    </row>
    <row r="21" spans="1:19" s="8" customFormat="1" ht="25.5" customHeight="1">
      <c r="A21" s="9">
        <f t="shared" si="1"/>
        <v>16</v>
      </c>
      <c r="B21" s="16" t="s">
        <v>43</v>
      </c>
      <c r="C21" s="11">
        <f t="shared" si="0"/>
        <v>556.59199999999998</v>
      </c>
      <c r="D21" s="12">
        <v>364.56200000000001</v>
      </c>
      <c r="E21" s="13">
        <v>0</v>
      </c>
      <c r="F21" s="12">
        <v>192.03</v>
      </c>
      <c r="G21" s="13">
        <v>0</v>
      </c>
      <c r="H21" s="14">
        <v>363.06</v>
      </c>
      <c r="I21" s="15">
        <v>0</v>
      </c>
      <c r="J21" s="14">
        <v>192.03</v>
      </c>
      <c r="K21" s="15">
        <v>0</v>
      </c>
      <c r="L21" s="14">
        <v>1.502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26">
        <v>0</v>
      </c>
      <c r="S21" s="15">
        <v>0</v>
      </c>
    </row>
    <row r="22" spans="1:19" s="8" customFormat="1" ht="25.5" customHeight="1">
      <c r="A22" s="9">
        <f t="shared" si="1"/>
        <v>17</v>
      </c>
      <c r="B22" s="16" t="s">
        <v>21</v>
      </c>
      <c r="C22" s="11">
        <f t="shared" si="0"/>
        <v>1065.953</v>
      </c>
      <c r="D22" s="12">
        <v>862.68500000000006</v>
      </c>
      <c r="E22" s="13">
        <v>0</v>
      </c>
      <c r="F22" s="12">
        <v>185.63399999999999</v>
      </c>
      <c r="G22" s="12">
        <v>17.634</v>
      </c>
      <c r="H22" s="14">
        <v>587.41200000000003</v>
      </c>
      <c r="I22" s="15">
        <v>0</v>
      </c>
      <c r="J22" s="14">
        <v>185.63399999999999</v>
      </c>
      <c r="K22" s="14">
        <v>17.634</v>
      </c>
      <c r="L22" s="14">
        <v>275.27300000000002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26">
        <v>0</v>
      </c>
      <c r="S22" s="15">
        <v>0</v>
      </c>
    </row>
    <row r="23" spans="1:19" s="8" customFormat="1" ht="25.5" customHeight="1">
      <c r="A23" s="9">
        <f t="shared" si="1"/>
        <v>18</v>
      </c>
      <c r="B23" s="16" t="s">
        <v>22</v>
      </c>
      <c r="C23" s="27">
        <f t="shared" si="0"/>
        <v>0</v>
      </c>
      <c r="D23" s="13">
        <v>0</v>
      </c>
      <c r="E23" s="13">
        <v>0</v>
      </c>
      <c r="F23" s="13">
        <v>0</v>
      </c>
      <c r="G23" s="13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26">
        <v>0</v>
      </c>
      <c r="S23" s="15">
        <v>0</v>
      </c>
    </row>
    <row r="24" spans="1:19" s="8" customFormat="1" ht="25.5" customHeight="1">
      <c r="A24" s="9">
        <f t="shared" si="1"/>
        <v>19</v>
      </c>
      <c r="B24" s="16" t="s">
        <v>46</v>
      </c>
      <c r="C24" s="11">
        <f t="shared" si="0"/>
        <v>752.40499999999997</v>
      </c>
      <c r="D24" s="13">
        <v>0</v>
      </c>
      <c r="E24" s="12">
        <v>0</v>
      </c>
      <c r="F24" s="12">
        <v>365.16799999999989</v>
      </c>
      <c r="G24" s="12">
        <v>387.23700000000002</v>
      </c>
      <c r="H24" s="15">
        <v>0</v>
      </c>
      <c r="I24" s="15">
        <v>0</v>
      </c>
      <c r="J24" s="14">
        <v>129.07199999999989</v>
      </c>
      <c r="K24" s="14">
        <v>118.50300000000004</v>
      </c>
      <c r="L24" s="15">
        <v>0</v>
      </c>
      <c r="M24" s="14">
        <v>0</v>
      </c>
      <c r="N24" s="15">
        <v>0</v>
      </c>
      <c r="O24" s="15">
        <v>0</v>
      </c>
      <c r="P24" s="15">
        <v>0</v>
      </c>
      <c r="Q24" s="15">
        <v>0</v>
      </c>
      <c r="R24" s="14">
        <v>236.096</v>
      </c>
      <c r="S24" s="14">
        <v>268.73399999999998</v>
      </c>
    </row>
    <row r="25" spans="1:19" s="8" customFormat="1" ht="25.5" customHeight="1">
      <c r="A25" s="9">
        <f t="shared" si="1"/>
        <v>20</v>
      </c>
      <c r="B25" s="16" t="s">
        <v>23</v>
      </c>
      <c r="C25" s="11">
        <f t="shared" si="0"/>
        <v>591.09799999999996</v>
      </c>
      <c r="D25" s="12">
        <v>335.59100000000001</v>
      </c>
      <c r="E25" s="13">
        <v>0</v>
      </c>
      <c r="F25" s="12">
        <v>220.096</v>
      </c>
      <c r="G25" s="12">
        <v>35.411000000000001</v>
      </c>
      <c r="H25" s="14">
        <v>335.59100000000001</v>
      </c>
      <c r="I25" s="15">
        <v>0</v>
      </c>
      <c r="J25" s="14">
        <v>220.096</v>
      </c>
      <c r="K25" s="14">
        <v>35.411000000000001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s="8" customFormat="1" ht="25.5" customHeight="1">
      <c r="A26" s="9">
        <f t="shared" si="1"/>
        <v>21</v>
      </c>
      <c r="B26" s="16" t="s">
        <v>24</v>
      </c>
      <c r="C26" s="11">
        <f t="shared" si="0"/>
        <v>1022.2619999999999</v>
      </c>
      <c r="D26" s="12">
        <v>612.00699999999995</v>
      </c>
      <c r="E26" s="13">
        <v>0</v>
      </c>
      <c r="F26" s="12">
        <v>360.41499999999996</v>
      </c>
      <c r="G26" s="12">
        <v>49.84</v>
      </c>
      <c r="H26" s="14">
        <v>572.25699999999995</v>
      </c>
      <c r="I26" s="15">
        <v>0</v>
      </c>
      <c r="J26" s="14">
        <v>308.05499999999995</v>
      </c>
      <c r="K26" s="14">
        <v>6.7339999999999947</v>
      </c>
      <c r="L26" s="14">
        <v>39.75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4">
        <v>52.36</v>
      </c>
      <c r="S26" s="14">
        <v>43.106000000000009</v>
      </c>
    </row>
    <row r="27" spans="1:19" s="8" customFormat="1" ht="25.5" customHeight="1">
      <c r="A27" s="9">
        <f t="shared" si="1"/>
        <v>22</v>
      </c>
      <c r="B27" s="10" t="s">
        <v>25</v>
      </c>
      <c r="C27" s="11">
        <f>SUM(D27:G27)</f>
        <v>849.06799999999998</v>
      </c>
      <c r="D27" s="12">
        <v>848.93799999999999</v>
      </c>
      <c r="E27" s="13">
        <v>0</v>
      </c>
      <c r="F27" s="13">
        <v>0</v>
      </c>
      <c r="G27" s="12">
        <v>0.13</v>
      </c>
      <c r="H27" s="14">
        <v>848.93799999999999</v>
      </c>
      <c r="I27" s="15">
        <v>0</v>
      </c>
      <c r="J27" s="15">
        <v>0</v>
      </c>
      <c r="K27" s="14">
        <v>0.13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s="8" customFormat="1" ht="25.5" customHeight="1">
      <c r="A28" s="9">
        <f t="shared" si="1"/>
        <v>23</v>
      </c>
      <c r="B28" s="16" t="s">
        <v>38</v>
      </c>
      <c r="C28" s="30">
        <f t="shared" si="0"/>
        <v>78.356000000000009</v>
      </c>
      <c r="D28" s="9">
        <v>0</v>
      </c>
      <c r="E28" s="9">
        <v>0</v>
      </c>
      <c r="F28" s="29">
        <v>78.356000000000009</v>
      </c>
      <c r="G28" s="9">
        <v>0</v>
      </c>
      <c r="H28" s="9">
        <v>0</v>
      </c>
      <c r="I28" s="9">
        <v>0</v>
      </c>
      <c r="J28" s="29">
        <v>77.174000000000007</v>
      </c>
      <c r="K28" s="9">
        <v>0</v>
      </c>
      <c r="L28" s="9">
        <v>0</v>
      </c>
      <c r="M28" s="9">
        <v>0</v>
      </c>
      <c r="N28" s="9">
        <v>1.1819999999999999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</row>
    <row r="29" spans="1:19" s="8" customFormat="1" ht="25.5" customHeight="1">
      <c r="A29" s="9">
        <f t="shared" si="1"/>
        <v>24</v>
      </c>
      <c r="B29" s="10" t="s">
        <v>26</v>
      </c>
      <c r="C29" s="11">
        <f t="shared" si="0"/>
        <v>279.17599999999999</v>
      </c>
      <c r="D29" s="12">
        <v>225.352</v>
      </c>
      <c r="E29" s="13">
        <v>0</v>
      </c>
      <c r="F29" s="12">
        <v>52.701999999999998</v>
      </c>
      <c r="G29" s="12">
        <v>1.1220000000000001</v>
      </c>
      <c r="H29" s="14">
        <v>225.352</v>
      </c>
      <c r="I29" s="15">
        <v>0</v>
      </c>
      <c r="J29" s="14">
        <v>47.302</v>
      </c>
      <c r="K29" s="14">
        <v>1.1220000000000001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4">
        <v>5.4</v>
      </c>
      <c r="S29" s="15">
        <v>0</v>
      </c>
    </row>
    <row r="30" spans="1:19" s="8" customFormat="1" ht="25.5" customHeight="1">
      <c r="A30" s="9">
        <f t="shared" si="1"/>
        <v>25</v>
      </c>
      <c r="B30" s="16" t="s">
        <v>27</v>
      </c>
      <c r="C30" s="28">
        <f t="shared" si="0"/>
        <v>257.05500000000001</v>
      </c>
      <c r="D30" s="29">
        <v>55.72</v>
      </c>
      <c r="E30" s="9">
        <v>0</v>
      </c>
      <c r="F30" s="29">
        <v>101.934</v>
      </c>
      <c r="G30" s="29">
        <v>99.400999999999996</v>
      </c>
      <c r="H30" s="14">
        <v>36.36</v>
      </c>
      <c r="I30" s="9">
        <v>0</v>
      </c>
      <c r="J30" s="29">
        <v>101.934</v>
      </c>
      <c r="K30" s="14">
        <v>99.400999999999996</v>
      </c>
      <c r="L30" s="29">
        <v>19.36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</row>
    <row r="31" spans="1:19" s="8" customFormat="1" ht="25.5" customHeight="1">
      <c r="A31" s="9">
        <f t="shared" si="1"/>
        <v>26</v>
      </c>
      <c r="B31" s="16" t="s">
        <v>36</v>
      </c>
      <c r="C31" s="30">
        <f>SUM(D31:G31)</f>
        <v>283.92599999999993</v>
      </c>
      <c r="D31" s="9">
        <v>0</v>
      </c>
      <c r="E31" s="9">
        <v>0</v>
      </c>
      <c r="F31" s="9">
        <v>281.14499999999992</v>
      </c>
      <c r="G31" s="9">
        <v>2.7810000000000006</v>
      </c>
      <c r="H31" s="9">
        <v>0</v>
      </c>
      <c r="I31" s="9">
        <v>0</v>
      </c>
      <c r="J31" s="9">
        <v>47.875999999999948</v>
      </c>
      <c r="K31" s="9">
        <v>2.7810000000000006</v>
      </c>
      <c r="L31" s="9">
        <v>0</v>
      </c>
      <c r="M31" s="9">
        <v>0</v>
      </c>
      <c r="N31" s="29">
        <v>0</v>
      </c>
      <c r="O31" s="9">
        <v>0</v>
      </c>
      <c r="P31" s="9">
        <v>0</v>
      </c>
      <c r="Q31" s="9">
        <v>0</v>
      </c>
      <c r="R31" s="9">
        <v>233.26899999999998</v>
      </c>
      <c r="S31" s="9">
        <v>0</v>
      </c>
    </row>
    <row r="32" spans="1:19" s="8" customFormat="1" ht="25.5" customHeight="1">
      <c r="A32" s="9">
        <f t="shared" si="1"/>
        <v>27</v>
      </c>
      <c r="B32" s="16" t="s">
        <v>28</v>
      </c>
      <c r="C32" s="30">
        <f t="shared" si="0"/>
        <v>501.39100000000013</v>
      </c>
      <c r="D32" s="9">
        <v>0</v>
      </c>
      <c r="E32" s="9">
        <v>0</v>
      </c>
      <c r="F32" s="29">
        <v>16.8</v>
      </c>
      <c r="G32" s="9">
        <v>484.59100000000012</v>
      </c>
      <c r="H32" s="9">
        <v>0</v>
      </c>
      <c r="I32" s="9">
        <v>0</v>
      </c>
      <c r="J32" s="9">
        <v>10.18</v>
      </c>
      <c r="K32" s="29">
        <v>181.42300000000012</v>
      </c>
      <c r="L32" s="9">
        <v>0</v>
      </c>
      <c r="M32" s="9">
        <v>0</v>
      </c>
      <c r="N32" s="29">
        <v>6.62</v>
      </c>
      <c r="O32" s="9">
        <v>0</v>
      </c>
      <c r="P32" s="9">
        <v>0</v>
      </c>
      <c r="Q32" s="9">
        <v>0</v>
      </c>
      <c r="R32" s="9">
        <v>0</v>
      </c>
      <c r="S32" s="29">
        <v>303.16800000000001</v>
      </c>
    </row>
    <row r="33" spans="1:19" s="8" customFormat="1" ht="25.5" customHeight="1">
      <c r="A33" s="9">
        <f t="shared" si="1"/>
        <v>28</v>
      </c>
      <c r="B33" s="16" t="s">
        <v>39</v>
      </c>
      <c r="C33" s="28">
        <f>SUM(D33:G33)</f>
        <v>1167.365</v>
      </c>
      <c r="D33" s="9">
        <v>0</v>
      </c>
      <c r="E33" s="9">
        <v>635.92100000000005</v>
      </c>
      <c r="F33" s="9">
        <v>358.79200000000003</v>
      </c>
      <c r="G33" s="29">
        <v>172.65200000000002</v>
      </c>
      <c r="H33" s="9">
        <v>0</v>
      </c>
      <c r="I33" s="9">
        <v>635.92100000000005</v>
      </c>
      <c r="J33" s="29">
        <v>351.25500000000005</v>
      </c>
      <c r="K33" s="9">
        <v>21.312000000000012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7.5369999999999999</v>
      </c>
      <c r="S33" s="9">
        <v>151.34</v>
      </c>
    </row>
    <row r="34" spans="1:19" s="8" customFormat="1" ht="25.5" customHeight="1">
      <c r="A34" s="9">
        <f t="shared" si="1"/>
        <v>29</v>
      </c>
      <c r="B34" s="16" t="s">
        <v>29</v>
      </c>
      <c r="C34" s="28">
        <f>SUM(D34:G34)</f>
        <v>985.63200000000006</v>
      </c>
      <c r="D34" s="9">
        <v>675.61500000000001</v>
      </c>
      <c r="E34" s="9">
        <v>0</v>
      </c>
      <c r="F34" s="9">
        <v>286.43700000000001</v>
      </c>
      <c r="G34" s="29">
        <v>23.580000000000005</v>
      </c>
      <c r="H34" s="9">
        <v>635.93799999999999</v>
      </c>
      <c r="I34" s="9">
        <v>0</v>
      </c>
      <c r="J34" s="9">
        <v>274.41899999999998</v>
      </c>
      <c r="K34" s="29">
        <v>23.580000000000005</v>
      </c>
      <c r="L34" s="9">
        <v>39.677</v>
      </c>
      <c r="M34" s="9">
        <v>0</v>
      </c>
      <c r="N34" s="26">
        <v>0</v>
      </c>
      <c r="O34" s="9">
        <v>0</v>
      </c>
      <c r="P34" s="9">
        <v>0</v>
      </c>
      <c r="Q34" s="9">
        <v>0</v>
      </c>
      <c r="R34" s="9">
        <v>12.018000000000001</v>
      </c>
      <c r="S34" s="9">
        <v>0</v>
      </c>
    </row>
    <row r="35" spans="1:19" s="8" customFormat="1" ht="25.5" customHeight="1">
      <c r="A35" s="9">
        <f t="shared" si="1"/>
        <v>30</v>
      </c>
      <c r="B35" s="16" t="s">
        <v>49</v>
      </c>
      <c r="C35" s="30">
        <f>SUM(D35:G35)</f>
        <v>488.29200000000003</v>
      </c>
      <c r="D35" s="9">
        <v>0</v>
      </c>
      <c r="E35" s="9">
        <v>0</v>
      </c>
      <c r="F35" s="29">
        <v>488.29200000000003</v>
      </c>
      <c r="G35" s="9">
        <v>0</v>
      </c>
      <c r="H35" s="9">
        <v>0</v>
      </c>
      <c r="I35" s="9">
        <v>0</v>
      </c>
      <c r="J35" s="29">
        <v>479.685</v>
      </c>
      <c r="K35" s="9">
        <v>0</v>
      </c>
      <c r="L35" s="9">
        <v>0</v>
      </c>
      <c r="M35" s="9">
        <v>0</v>
      </c>
      <c r="N35" s="9">
        <v>8.6069999999999993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</row>
    <row r="36" spans="1:19" s="8" customFormat="1" ht="25.5" customHeight="1">
      <c r="A36" s="9">
        <f t="shared" si="1"/>
        <v>31</v>
      </c>
      <c r="B36" s="16" t="s">
        <v>30</v>
      </c>
      <c r="C36" s="30">
        <f t="shared" si="0"/>
        <v>1653.2559999999999</v>
      </c>
      <c r="D36" s="14">
        <v>1432.126</v>
      </c>
      <c r="E36" s="9">
        <v>0</v>
      </c>
      <c r="F36" s="9">
        <v>211.072</v>
      </c>
      <c r="G36" s="9">
        <v>10.058</v>
      </c>
      <c r="H36" s="29">
        <v>1416.27</v>
      </c>
      <c r="I36" s="9">
        <v>0</v>
      </c>
      <c r="J36" s="9">
        <v>211.072</v>
      </c>
      <c r="K36" s="9">
        <v>10.058</v>
      </c>
      <c r="L36" s="29">
        <v>15.856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</row>
    <row r="37" spans="1:19" s="8" customFormat="1" ht="25.5" customHeight="1">
      <c r="A37" s="9">
        <f t="shared" si="1"/>
        <v>32</v>
      </c>
      <c r="B37" s="16" t="s">
        <v>47</v>
      </c>
      <c r="C37" s="28">
        <f>SUM(D37:G37)</f>
        <v>1827.9560000000008</v>
      </c>
      <c r="D37" s="9">
        <v>0</v>
      </c>
      <c r="E37" s="9">
        <v>0</v>
      </c>
      <c r="F37" s="29">
        <v>1747.5060000000008</v>
      </c>
      <c r="G37" s="29">
        <v>80.45</v>
      </c>
      <c r="H37" s="9">
        <v>0</v>
      </c>
      <c r="I37" s="9">
        <v>0</v>
      </c>
      <c r="J37" s="9">
        <v>1291.0970000000007</v>
      </c>
      <c r="K37" s="29">
        <v>80.45</v>
      </c>
      <c r="L37" s="2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29">
        <v>456.40899999999999</v>
      </c>
      <c r="S37" s="9">
        <v>0</v>
      </c>
    </row>
    <row r="38" spans="1:19" s="8" customFormat="1" ht="25.5" customHeight="1">
      <c r="A38" s="9">
        <f t="shared" si="1"/>
        <v>33</v>
      </c>
      <c r="B38" s="16" t="s">
        <v>31</v>
      </c>
      <c r="C38" s="7">
        <f>SUM(D38:G38)</f>
        <v>3039.462</v>
      </c>
      <c r="D38" s="9">
        <v>0</v>
      </c>
      <c r="E38" s="9">
        <v>454.08100000000002</v>
      </c>
      <c r="F38" s="14">
        <v>2324.3579999999997</v>
      </c>
      <c r="G38" s="14">
        <v>261.02300000000008</v>
      </c>
      <c r="H38" s="9">
        <v>0</v>
      </c>
      <c r="I38" s="9">
        <v>454.08100000000002</v>
      </c>
      <c r="J38" s="14">
        <v>2176.9689999999996</v>
      </c>
      <c r="K38" s="29">
        <v>73.465000000000089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29">
        <v>147.38900000000001</v>
      </c>
      <c r="S38" s="14">
        <v>187.55799999999999</v>
      </c>
    </row>
    <row r="39" spans="1:19" s="8" customFormat="1" ht="25.5" customHeight="1">
      <c r="A39" s="9">
        <f t="shared" si="1"/>
        <v>34</v>
      </c>
      <c r="B39" s="16" t="s">
        <v>32</v>
      </c>
      <c r="C39" s="28">
        <f>SUM(D39:G39)</f>
        <v>199.55800000000002</v>
      </c>
      <c r="D39" s="9">
        <v>7.9630000000000001</v>
      </c>
      <c r="E39" s="9">
        <v>0</v>
      </c>
      <c r="F39" s="9">
        <v>101.051</v>
      </c>
      <c r="G39" s="14">
        <v>90.544000000000025</v>
      </c>
      <c r="H39" s="9">
        <v>0</v>
      </c>
      <c r="I39" s="9">
        <v>0</v>
      </c>
      <c r="J39" s="9">
        <v>62.259</v>
      </c>
      <c r="K39" s="29">
        <v>7.2480000000000189</v>
      </c>
      <c r="L39" s="9">
        <v>7.9630000000000001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38.792000000000002</v>
      </c>
      <c r="S39" s="14">
        <v>83.296000000000006</v>
      </c>
    </row>
    <row r="40" spans="1:19" s="8" customFormat="1" ht="25.5" customHeight="1">
      <c r="A40" s="9">
        <f t="shared" si="1"/>
        <v>35</v>
      </c>
      <c r="B40" s="16" t="s">
        <v>40</v>
      </c>
      <c r="C40" s="7">
        <f>SUM(D40:G40)</f>
        <v>352.62900000000002</v>
      </c>
      <c r="D40" s="9">
        <v>0</v>
      </c>
      <c r="E40" s="9">
        <v>0</v>
      </c>
      <c r="F40" s="9">
        <v>352.62900000000002</v>
      </c>
      <c r="G40" s="9">
        <v>0</v>
      </c>
      <c r="H40" s="9">
        <v>0</v>
      </c>
      <c r="I40" s="9">
        <v>0</v>
      </c>
      <c r="J40" s="29">
        <v>348.25200000000001</v>
      </c>
      <c r="K40" s="9">
        <v>0</v>
      </c>
      <c r="L40" s="9">
        <v>0</v>
      </c>
      <c r="M40" s="9">
        <v>0</v>
      </c>
      <c r="N40" s="29">
        <v>4.3769999999999998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</row>
    <row r="41" spans="1:19" s="8" customFormat="1" ht="25.5" customHeight="1">
      <c r="A41" s="9">
        <f t="shared" si="1"/>
        <v>36</v>
      </c>
      <c r="B41" s="16" t="s">
        <v>41</v>
      </c>
      <c r="C41" s="7">
        <f t="shared" ref="C41:C42" si="2">SUM(D41:G41)</f>
        <v>1082.558</v>
      </c>
      <c r="D41" s="9">
        <v>0</v>
      </c>
      <c r="E41" s="9">
        <v>0</v>
      </c>
      <c r="F41" s="9">
        <v>1082.558</v>
      </c>
      <c r="G41" s="9">
        <v>0</v>
      </c>
      <c r="H41" s="9">
        <v>0</v>
      </c>
      <c r="I41" s="9">
        <v>0</v>
      </c>
      <c r="J41" s="29">
        <v>0</v>
      </c>
      <c r="K41" s="9">
        <v>0</v>
      </c>
      <c r="L41" s="9">
        <v>0</v>
      </c>
      <c r="M41" s="9">
        <v>0</v>
      </c>
      <c r="N41" s="29">
        <v>10.949</v>
      </c>
      <c r="O41" s="9">
        <v>0</v>
      </c>
      <c r="P41" s="9">
        <v>0</v>
      </c>
      <c r="Q41" s="9">
        <v>0</v>
      </c>
      <c r="R41" s="9">
        <v>1071.6089999999999</v>
      </c>
      <c r="S41" s="9">
        <v>0</v>
      </c>
    </row>
    <row r="42" spans="1:19" s="8" customFormat="1" ht="25.5" customHeight="1">
      <c r="A42" s="9">
        <f t="shared" si="1"/>
        <v>37</v>
      </c>
      <c r="B42" s="16" t="s">
        <v>42</v>
      </c>
      <c r="C42" s="7">
        <f t="shared" si="2"/>
        <v>561.03800000000001</v>
      </c>
      <c r="D42" s="9">
        <v>350.76800000000003</v>
      </c>
      <c r="E42" s="9">
        <v>0</v>
      </c>
      <c r="F42" s="29">
        <v>194.62700000000001</v>
      </c>
      <c r="G42" s="9">
        <v>15.642999999999999</v>
      </c>
      <c r="H42" s="9">
        <v>331.435</v>
      </c>
      <c r="I42" s="9">
        <v>0</v>
      </c>
      <c r="J42" s="29">
        <v>194.62700000000001</v>
      </c>
      <c r="K42" s="9">
        <v>15.613</v>
      </c>
      <c r="L42" s="9">
        <v>19.332999999999998</v>
      </c>
      <c r="M42" s="9">
        <v>0</v>
      </c>
      <c r="N42" s="26">
        <v>0</v>
      </c>
      <c r="O42" s="9">
        <v>0</v>
      </c>
      <c r="P42" s="9">
        <v>0</v>
      </c>
      <c r="Q42" s="9">
        <v>0</v>
      </c>
      <c r="R42" s="9">
        <v>0</v>
      </c>
      <c r="S42" s="29">
        <v>0.03</v>
      </c>
    </row>
    <row r="43" spans="1:19" s="8" customFormat="1" ht="25.5" customHeight="1">
      <c r="A43" s="9">
        <f t="shared" si="1"/>
        <v>38</v>
      </c>
      <c r="B43" s="16" t="s">
        <v>33</v>
      </c>
      <c r="C43" s="28">
        <f>SUM(D43:G43)</f>
        <v>1293.4349999999999</v>
      </c>
      <c r="D43" s="9">
        <v>0</v>
      </c>
      <c r="E43" s="9">
        <v>0</v>
      </c>
      <c r="F43" s="29">
        <v>1292.0129999999999</v>
      </c>
      <c r="G43" s="14">
        <v>1.4219999999999999</v>
      </c>
      <c r="H43" s="9">
        <v>0</v>
      </c>
      <c r="I43" s="9">
        <v>0</v>
      </c>
      <c r="J43" s="9">
        <v>1196.3799999999999</v>
      </c>
      <c r="K43" s="14">
        <v>1.4219999999999999</v>
      </c>
      <c r="L43" s="9">
        <v>0</v>
      </c>
      <c r="M43" s="9">
        <v>0</v>
      </c>
      <c r="N43" s="29">
        <v>64.162999999999997</v>
      </c>
      <c r="O43" s="9">
        <v>0</v>
      </c>
      <c r="P43" s="9">
        <v>0</v>
      </c>
      <c r="Q43" s="9">
        <v>0</v>
      </c>
      <c r="R43" s="9">
        <v>31.47</v>
      </c>
      <c r="S43" s="9">
        <v>0</v>
      </c>
    </row>
    <row r="44" spans="1:19" s="19" customFormat="1" ht="24.75" customHeight="1">
      <c r="A44" s="17"/>
      <c r="B44" s="17" t="s">
        <v>3</v>
      </c>
      <c r="C44" s="18">
        <f t="shared" ref="C44:S44" si="3">SUM(C6:C43)</f>
        <v>512251.06616000016</v>
      </c>
      <c r="D44" s="18">
        <f t="shared" si="3"/>
        <v>174108.90899999999</v>
      </c>
      <c r="E44" s="18">
        <f t="shared" si="3"/>
        <v>12897.217999999999</v>
      </c>
      <c r="F44" s="18">
        <f t="shared" si="3"/>
        <v>157271.54099999982</v>
      </c>
      <c r="G44" s="18">
        <f t="shared" si="3"/>
        <v>167973.39816000007</v>
      </c>
      <c r="H44" s="18">
        <f t="shared" si="3"/>
        <v>98860.257999999973</v>
      </c>
      <c r="I44" s="18">
        <f t="shared" si="3"/>
        <v>12844.735999999999</v>
      </c>
      <c r="J44" s="18">
        <f t="shared" si="3"/>
        <v>125756.27399999987</v>
      </c>
      <c r="K44" s="18">
        <f t="shared" si="3"/>
        <v>52176.579990000035</v>
      </c>
      <c r="L44" s="18">
        <f t="shared" si="3"/>
        <v>74998.128999999986</v>
      </c>
      <c r="M44" s="18">
        <f t="shared" si="3"/>
        <v>12.917999999999999</v>
      </c>
      <c r="N44" s="18">
        <f t="shared" si="3"/>
        <v>185.47399999999999</v>
      </c>
      <c r="O44" s="18">
        <f t="shared" si="3"/>
        <v>0</v>
      </c>
      <c r="P44" s="18">
        <f t="shared" si="3"/>
        <v>250.52199999999999</v>
      </c>
      <c r="Q44" s="18">
        <f t="shared" si="3"/>
        <v>39.564000000000007</v>
      </c>
      <c r="R44" s="18">
        <f t="shared" si="3"/>
        <v>31329.793000000012</v>
      </c>
      <c r="S44" s="18">
        <f t="shared" si="3"/>
        <v>115796.81817000012</v>
      </c>
    </row>
    <row r="45" spans="1:19">
      <c r="S45" s="25"/>
    </row>
    <row r="46" spans="1:19">
      <c r="A46" s="3"/>
      <c r="N46" s="23"/>
    </row>
    <row r="47" spans="1:19">
      <c r="A47" s="3"/>
      <c r="N47" s="23"/>
    </row>
    <row r="48" spans="1:19">
      <c r="A48" s="3"/>
      <c r="D48" s="21"/>
      <c r="E48" s="21"/>
      <c r="F48" s="21"/>
      <c r="G48" s="21"/>
      <c r="H48" s="21"/>
      <c r="N48" s="24"/>
    </row>
    <row r="49" spans="1:14">
      <c r="A49" s="3"/>
      <c r="N49" s="22"/>
    </row>
    <row r="50" spans="1:14">
      <c r="A50" s="3"/>
      <c r="N50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4F0B12-27C1-4426-A45C-3CF9198D0726}"/>
</file>

<file path=customXml/itemProps2.xml><?xml version="1.0" encoding="utf-8"?>
<ds:datastoreItem xmlns:ds="http://schemas.openxmlformats.org/officeDocument/2006/customXml" ds:itemID="{57239A50-F059-40D1-AFF6-7C81380661DE}"/>
</file>

<file path=customXml/itemProps3.xml><?xml version="1.0" encoding="utf-8"?>
<ds:datastoreItem xmlns:ds="http://schemas.openxmlformats.org/officeDocument/2006/customXml" ds:itemID="{5115A827-D15D-490B-8593-089DDC0CE1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2015-03-04T04:40:25Z</cp:lastPrinted>
  <dcterms:created xsi:type="dcterms:W3CDTF">2013-07-30T02:34:41Z</dcterms:created>
  <dcterms:modified xsi:type="dcterms:W3CDTF">2015-04-28T11:25:33Z</dcterms:modified>
</cp:coreProperties>
</file>