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760" activeTab="0"/>
  </bookViews>
  <sheets>
    <sheet name="Энергоснабжение" sheetId="1" r:id="rId1"/>
    <sheet name="Купля-продажа" sheetId="2" r:id="rId2"/>
    <sheet name="Оборонэнергосбы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CEH009" localSheetId="1">#REF!</definedName>
    <definedName name="_CEH009" localSheetId="2">#REF!</definedName>
    <definedName name="_CEH009">#REF!</definedName>
    <definedName name="_inf2007" localSheetId="1">#REF!</definedName>
    <definedName name="_inf2007" localSheetId="2">#REF!</definedName>
    <definedName name="_inf2007">#REF!</definedName>
    <definedName name="_inf2008" localSheetId="1">#REF!</definedName>
    <definedName name="_inf2008" localSheetId="2">#REF!</definedName>
    <definedName name="_inf2008">#REF!</definedName>
    <definedName name="_inf2009" localSheetId="1">#REF!</definedName>
    <definedName name="_inf2009" localSheetId="2">#REF!</definedName>
    <definedName name="_inf2009">#REF!</definedName>
    <definedName name="_inf2010" localSheetId="1">#REF!</definedName>
    <definedName name="_inf2010" localSheetId="2">#REF!</definedName>
    <definedName name="_inf2010">#REF!</definedName>
    <definedName name="_inf2011" localSheetId="1">#REF!</definedName>
    <definedName name="_inf2011" localSheetId="2">#REF!</definedName>
    <definedName name="_inf2011">#REF!</definedName>
    <definedName name="_inf2012" localSheetId="1">#REF!</definedName>
    <definedName name="_inf2012" localSheetId="2">#REF!</definedName>
    <definedName name="_inf2012">#REF!</definedName>
    <definedName name="_inf2013" localSheetId="1">#REF!</definedName>
    <definedName name="_inf2013" localSheetId="2">#REF!</definedName>
    <definedName name="_inf2013">#REF!</definedName>
    <definedName name="_inf2014" localSheetId="1">#REF!</definedName>
    <definedName name="_inf2014" localSheetId="2">#REF!</definedName>
    <definedName name="_inf2014">#REF!</definedName>
    <definedName name="_inf2015" localSheetId="1">#REF!</definedName>
    <definedName name="_inf2015" localSheetId="2">#REF!</definedName>
    <definedName name="_inf2015">#REF!</definedName>
    <definedName name="_SP1" localSheetId="1">'[8]FES'!#REF!</definedName>
    <definedName name="_SP1" localSheetId="2">'[8]FES'!#REF!</definedName>
    <definedName name="_SP1">'[8]FES'!#REF!</definedName>
    <definedName name="_SP10" localSheetId="1">'[8]FES'!#REF!</definedName>
    <definedName name="_SP10" localSheetId="2">'[8]FES'!#REF!</definedName>
    <definedName name="_SP10">'[8]FES'!#REF!</definedName>
    <definedName name="_SP11" localSheetId="1">'[8]FES'!#REF!</definedName>
    <definedName name="_SP11" localSheetId="2">'[8]FES'!#REF!</definedName>
    <definedName name="_SP11">'[8]FES'!#REF!</definedName>
    <definedName name="_SP12" localSheetId="1">'[8]FES'!#REF!</definedName>
    <definedName name="_SP12" localSheetId="2">'[8]FES'!#REF!</definedName>
    <definedName name="_SP12">'[8]FES'!#REF!</definedName>
    <definedName name="_SP13" localSheetId="1">'[8]FES'!#REF!</definedName>
    <definedName name="_SP13" localSheetId="2">'[8]FES'!#REF!</definedName>
    <definedName name="_SP13">'[8]FES'!#REF!</definedName>
    <definedName name="_SP14" localSheetId="1">'[8]FES'!#REF!</definedName>
    <definedName name="_SP14" localSheetId="2">'[8]FES'!#REF!</definedName>
    <definedName name="_SP14">'[8]FES'!#REF!</definedName>
    <definedName name="_SP15" localSheetId="1">'[8]FES'!#REF!</definedName>
    <definedName name="_SP15" localSheetId="2">'[8]FES'!#REF!</definedName>
    <definedName name="_SP15">'[8]FES'!#REF!</definedName>
    <definedName name="_SP16" localSheetId="1">'[8]FES'!#REF!</definedName>
    <definedName name="_SP16" localSheetId="2">'[8]FES'!#REF!</definedName>
    <definedName name="_SP16">'[8]FES'!#REF!</definedName>
    <definedName name="_SP17" localSheetId="1">'[8]FES'!#REF!</definedName>
    <definedName name="_SP17" localSheetId="2">'[8]FES'!#REF!</definedName>
    <definedName name="_SP17">'[8]FES'!#REF!</definedName>
    <definedName name="_SP18" localSheetId="1">'[8]FES'!#REF!</definedName>
    <definedName name="_SP18" localSheetId="2">'[8]FES'!#REF!</definedName>
    <definedName name="_SP18">'[8]FES'!#REF!</definedName>
    <definedName name="_SP19" localSheetId="1">'[8]FES'!#REF!</definedName>
    <definedName name="_SP19" localSheetId="2">'[8]FES'!#REF!</definedName>
    <definedName name="_SP19">'[8]FES'!#REF!</definedName>
    <definedName name="_SP2" localSheetId="1">'[8]FES'!#REF!</definedName>
    <definedName name="_SP2" localSheetId="2">'[8]FES'!#REF!</definedName>
    <definedName name="_SP2">'[8]FES'!#REF!</definedName>
    <definedName name="_SP20" localSheetId="1">'[8]FES'!#REF!</definedName>
    <definedName name="_SP20" localSheetId="2">'[8]FES'!#REF!</definedName>
    <definedName name="_SP20">'[8]FES'!#REF!</definedName>
    <definedName name="_SP3" localSheetId="1">'[8]FES'!#REF!</definedName>
    <definedName name="_SP3" localSheetId="2">'[8]FES'!#REF!</definedName>
    <definedName name="_SP3">'[8]FES'!#REF!</definedName>
    <definedName name="_SP4" localSheetId="1">'[8]FES'!#REF!</definedName>
    <definedName name="_SP4" localSheetId="2">'[8]FES'!#REF!</definedName>
    <definedName name="_SP4">'[8]FES'!#REF!</definedName>
    <definedName name="_SP5" localSheetId="1">'[8]FES'!#REF!</definedName>
    <definedName name="_SP5" localSheetId="2">'[8]FES'!#REF!</definedName>
    <definedName name="_SP5">'[8]FES'!#REF!</definedName>
    <definedName name="_SP7" localSheetId="1">'[8]FES'!#REF!</definedName>
    <definedName name="_SP7" localSheetId="2">'[8]FES'!#REF!</definedName>
    <definedName name="_SP7">'[8]FES'!#REF!</definedName>
    <definedName name="_SP8" localSheetId="1">'[8]FES'!#REF!</definedName>
    <definedName name="_SP8" localSheetId="2">'[8]FES'!#REF!</definedName>
    <definedName name="_SP8">'[8]FES'!#REF!</definedName>
    <definedName name="_SP9" localSheetId="1">'[8]FES'!#REF!</definedName>
    <definedName name="_SP9" localSheetId="2">'[8]FES'!#REF!</definedName>
    <definedName name="_SP9">'[8]FES'!#REF!</definedName>
    <definedName name="_tab1" localSheetId="1">#REF!</definedName>
    <definedName name="_tab1" localSheetId="2">#REF!</definedName>
    <definedName name="_tab1">#REF!</definedName>
    <definedName name="_tab3" localSheetId="1">#REF!</definedName>
    <definedName name="_tab3" localSheetId="2">#REF!</definedName>
    <definedName name="_tab3">#REF!</definedName>
    <definedName name="_tab4" localSheetId="1">#REF!</definedName>
    <definedName name="_tab4" localSheetId="2">#REF!</definedName>
    <definedName name="_tab4">#REF!</definedName>
    <definedName name="_tab5" localSheetId="1">#REF!</definedName>
    <definedName name="_tab5" localSheetId="2">#REF!</definedName>
    <definedName name="_tab5">#REF!</definedName>
    <definedName name="_vp1" localSheetId="1">#REF!</definedName>
    <definedName name="_vp1" localSheetId="2">#REF!</definedName>
    <definedName name="_vp1">#REF!</definedName>
    <definedName name="_vpp1" localSheetId="1">#REF!</definedName>
    <definedName name="_vpp1" localSheetId="2">#REF!</definedName>
    <definedName name="_vpp1">#REF!</definedName>
    <definedName name="_vpp2" localSheetId="1">#REF!</definedName>
    <definedName name="_vpp2" localSheetId="2">#REF!</definedName>
    <definedName name="_vpp2">#REF!</definedName>
    <definedName name="_vpp3" localSheetId="1">#REF!</definedName>
    <definedName name="_vpp3" localSheetId="2">#REF!</definedName>
    <definedName name="_vpp3">#REF!</definedName>
    <definedName name="_vpp4" localSheetId="1">#REF!</definedName>
    <definedName name="_vpp4" localSheetId="2">#REF!</definedName>
    <definedName name="_vpp4">#REF!</definedName>
    <definedName name="_vpp5" localSheetId="1">#REF!</definedName>
    <definedName name="_vpp5" localSheetId="2">#REF!</definedName>
    <definedName name="_vpp5">#REF!</definedName>
    <definedName name="_vpp6" localSheetId="1">#REF!</definedName>
    <definedName name="_vpp6" localSheetId="2">#REF!</definedName>
    <definedName name="_vpp6">#REF!</definedName>
    <definedName name="_vpp7" localSheetId="1">#REF!</definedName>
    <definedName name="_vpp7" localSheetId="2">#REF!</definedName>
    <definedName name="_vpp7">#REF!</definedName>
    <definedName name="A" localSheetId="1">#REF!</definedName>
    <definedName name="A" localSheetId="2">#REF!</definedName>
    <definedName name="A">#REF!</definedName>
    <definedName name="A10533325" localSheetId="1">#REF!</definedName>
    <definedName name="A10533325" localSheetId="2">#REF!</definedName>
    <definedName name="A10533325">#REF!</definedName>
    <definedName name="A18Ф1" localSheetId="1">#REF!</definedName>
    <definedName name="A18Ф1" localSheetId="2">#REF!</definedName>
    <definedName name="A18Ф1">#REF!</definedName>
    <definedName name="A39772477" localSheetId="1">#REF!</definedName>
    <definedName name="A39772477" localSheetId="2">#REF!</definedName>
    <definedName name="A39772477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1">'Купля-продажа'!CompOt</definedName>
    <definedName name="CompOt" localSheetId="2">'Оборонэнергосбыт'!CompOt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2">'Оборонэнергосбыт'!CompOt1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2">'Оборонэнергосбыт'!CompPas2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2">'Оборонэнергосбыт'!CompRas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2">'Оборонэнергосбыт'!ew</definedName>
    <definedName name="ew" localSheetId="0">'Энергоснабжение'!ew</definedName>
    <definedName name="ew">[0]!ew</definedName>
    <definedName name="ewтмчеч" localSheetId="1">#REF!</definedName>
    <definedName name="ewтмчеч" localSheetId="2">#REF!</definedName>
    <definedName name="ewтмчеч">#REF!</definedName>
    <definedName name="fdr" localSheetId="1">#REF!</definedName>
    <definedName name="fdr" localSheetId="2">#REF!</definedName>
    <definedName name="fdr">#REF!</definedName>
    <definedName name="fg" localSheetId="1">'Купля-продажа'!fg</definedName>
    <definedName name="fg" localSheetId="2">'Оборонэнергосбыт'!fg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2">'Оборонэнергосбыт'!fga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2">'Оборонэнергосбыт'!fhrsiujt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2">'Оборонэнергосбыт'!fiyttt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'Оборонэнергосбыт'!k</definedName>
    <definedName name="k" localSheetId="0">'Энергоснабжение'!k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'Оборонэнергосбыт'!n</definedName>
    <definedName name="n" localSheetId="0">'Энергоснабжение'!n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'[7]ТекАк'!$A$1</definedName>
    <definedName name="S1_" localSheetId="1">#REF!</definedName>
    <definedName name="S1_" localSheetId="2">#REF!</definedName>
    <definedName name="S1_">#REF!</definedName>
    <definedName name="S10_" localSheetId="1">#REF!</definedName>
    <definedName name="S10_" localSheetId="2">#REF!</definedName>
    <definedName name="S10_">#REF!</definedName>
    <definedName name="S11_" localSheetId="1">#REF!</definedName>
    <definedName name="S11_" localSheetId="2">#REF!</definedName>
    <definedName name="S11_">#REF!</definedName>
    <definedName name="S12_" localSheetId="1">#REF!</definedName>
    <definedName name="S12_" localSheetId="2">#REF!</definedName>
    <definedName name="S12_">#REF!</definedName>
    <definedName name="S13_" localSheetId="1">#REF!</definedName>
    <definedName name="S13_" localSheetId="2">#REF!</definedName>
    <definedName name="S13_">#REF!</definedName>
    <definedName name="S14_" localSheetId="1">#REF!</definedName>
    <definedName name="S14_" localSheetId="2">#REF!</definedName>
    <definedName name="S14_">#REF!</definedName>
    <definedName name="S15_" localSheetId="1">#REF!</definedName>
    <definedName name="S15_" localSheetId="2">#REF!</definedName>
    <definedName name="S15_">#REF!</definedName>
    <definedName name="S16_" localSheetId="1">#REF!</definedName>
    <definedName name="S16_" localSheetId="2">#REF!</definedName>
    <definedName name="S16_">#REF!</definedName>
    <definedName name="S17_" localSheetId="1">#REF!</definedName>
    <definedName name="S17_" localSheetId="2">#REF!</definedName>
    <definedName name="S17_">#REF!</definedName>
    <definedName name="S18_" localSheetId="1">#REF!</definedName>
    <definedName name="S18_" localSheetId="2">#REF!</definedName>
    <definedName name="S18_">#REF!</definedName>
    <definedName name="S19_" localSheetId="1">#REF!</definedName>
    <definedName name="S19_" localSheetId="2">#REF!</definedName>
    <definedName name="S19_">#REF!</definedName>
    <definedName name="S2_" localSheetId="1">#REF!</definedName>
    <definedName name="S2_" localSheetId="2">#REF!</definedName>
    <definedName name="S2_">#REF!</definedName>
    <definedName name="S20_" localSheetId="1">#REF!</definedName>
    <definedName name="S20_" localSheetId="2">#REF!</definedName>
    <definedName name="S20_">#REF!</definedName>
    <definedName name="S3_" localSheetId="1">#REF!</definedName>
    <definedName name="S3_" localSheetId="2">#REF!</definedName>
    <definedName name="S3_">#REF!</definedName>
    <definedName name="S4_" localSheetId="1">#REF!</definedName>
    <definedName name="S4_" localSheetId="2">#REF!</definedName>
    <definedName name="S4_">#REF!</definedName>
    <definedName name="S5_" localSheetId="1">#REF!</definedName>
    <definedName name="S5_" localSheetId="2">#REF!</definedName>
    <definedName name="S5_">#REF!</definedName>
    <definedName name="S6_" localSheetId="1">#REF!</definedName>
    <definedName name="S6_" localSheetId="2">#REF!</definedName>
    <definedName name="S6_">#REF!</definedName>
    <definedName name="S7_" localSheetId="1">#REF!</definedName>
    <definedName name="S7_" localSheetId="2">#REF!</definedName>
    <definedName name="S7_">#REF!</definedName>
    <definedName name="S8_" localSheetId="1">#REF!</definedName>
    <definedName name="S8_" localSheetId="2">#REF!</definedName>
    <definedName name="S8_">#REF!</definedName>
    <definedName name="S9_" localSheetId="1">#REF!</definedName>
    <definedName name="S9_" localSheetId="2">#REF!</definedName>
    <definedName name="S9_">#REF!</definedName>
    <definedName name="sds" localSheetId="1">'Купля-продажа'!sds</definedName>
    <definedName name="sds" localSheetId="2">'Оборонэнергосбыт'!sds</definedName>
    <definedName name="sds" localSheetId="0">'Энергоснабжение'!sds</definedName>
    <definedName name="sds">[0]!sds</definedName>
    <definedName name="size" localSheetId="1">#REF!</definedName>
    <definedName name="size" localSheetId="2">#REF!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>'[8]FES'!#REF!</definedName>
    <definedName name="SP10">'[8]FES'!#REF!</definedName>
    <definedName name="SP11">'[8]FES'!#REF!</definedName>
    <definedName name="SP12">'[8]FES'!#REF!</definedName>
    <definedName name="SP13">'[8]FES'!#REF!</definedName>
    <definedName name="SP14">'[8]FES'!#REF!</definedName>
    <definedName name="SP15">'[8]FES'!#REF!</definedName>
    <definedName name="SP16">'[8]FES'!#REF!</definedName>
    <definedName name="SP17">'[8]FES'!#REF!</definedName>
    <definedName name="SP18">'[8]FES'!#REF!</definedName>
    <definedName name="SP19">'[8]FES'!#REF!</definedName>
    <definedName name="SP2">'[8]FES'!#REF!</definedName>
    <definedName name="SP20">'[8]FES'!#REF!</definedName>
    <definedName name="SP3">'[8]FES'!#REF!</definedName>
    <definedName name="SP4">'[8]FES'!#REF!</definedName>
    <definedName name="SP5">'[8]FES'!#REF!</definedName>
    <definedName name="SP7">'[8]FES'!#REF!</definedName>
    <definedName name="SP8">'[8]FES'!#REF!</definedName>
    <definedName name="SP9">'[8]FES'!#REF!</definedName>
    <definedName name="t2.9." localSheetId="1">'Купля-продажа'!t2.9.</definedName>
    <definedName name="t2.9." localSheetId="2">'Оборонэнергосбыт'!t2.9.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2">'Оборонэнергосбыт'!t2.9.2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2">'Оборонэнергосбыт'!t2.9.2.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2">'Оборонэнергосбыт'!tyyyyyyyyy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'Оборонэнергосбыт'!yyu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 localSheetId="2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 localSheetId="2">#REF!</definedName>
    <definedName name="А21">#REF!</definedName>
    <definedName name="ааагнннаш" localSheetId="1">'Купля-продажа'!ааагнннаш</definedName>
    <definedName name="ааагнннаш" localSheetId="2">'Оборонэнергосбыт'!ааагнннаш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'Оборонэнергосбыт'!абон.пл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2">'Оборонэнергосбыт'!авт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2">'Оборонэнергосбыт'!апиав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2">'Оборонэнергосбыт'!аш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2">'Оборонэнергосбыт'!в23ё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2">'Оборонэнергосбыт'!вв</definedName>
    <definedName name="вв" localSheetId="0">'Энергоснабжение'!вв</definedName>
    <definedName name="вв">[0]!вв</definedName>
    <definedName name="второй" localSheetId="1">#REF!</definedName>
    <definedName name="второй" localSheetId="2">#REF!</definedName>
    <definedName name="второй">#REF!</definedName>
    <definedName name="год" localSheetId="1">'Купля-продажа'!год</definedName>
    <definedName name="год" localSheetId="2">'Оборонэнергосбыт'!год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2">'Оборонэнергосбыт'!Группа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2">'Оборонэнергосбыт'!гшщ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2">'Оборонэнергосбыт'!дд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2">'Оборонэнергосбыт'!еаш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2">'Оборонэнергосбыт'!евншшш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2">'Оборонэнергосбыт'!ЗЭС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2">'Оборонэнергосбыт'!ии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2">'Оборонэнергосбыт'!й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2">'Оборонэнергосбыт'!йй</definedName>
    <definedName name="йй" localSheetId="0">'Энергоснабжение'!йй</definedName>
    <definedName name="йй">[0]!йй</definedName>
    <definedName name="К7" localSheetId="1">#REF!</definedName>
    <definedName name="К7" localSheetId="2">#REF!</definedName>
    <definedName name="К7">#REF!</definedName>
    <definedName name="ке" localSheetId="1">'Купля-продажа'!ке</definedName>
    <definedName name="ке" localSheetId="2">'Оборонэнергосбыт'!ке</definedName>
    <definedName name="ке" localSheetId="0">'Энергоснабжение'!ке</definedName>
    <definedName name="ке">[0]!ке</definedName>
    <definedName name="коэф1" localSheetId="1">#REF!</definedName>
    <definedName name="коэф1" localSheetId="2">#REF!</definedName>
    <definedName name="коэф1">#REF!</definedName>
    <definedName name="коэф2" localSheetId="1">#REF!</definedName>
    <definedName name="коэф2" localSheetId="2">#REF!</definedName>
    <definedName name="коэф2">#REF!</definedName>
    <definedName name="коэф3" localSheetId="1">#REF!</definedName>
    <definedName name="коэф3" localSheetId="2">#REF!</definedName>
    <definedName name="коэф3">#REF!</definedName>
    <definedName name="коэф4" localSheetId="1">#REF!</definedName>
    <definedName name="коэф4" localSheetId="2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'Оборонэнергосбыт'!лл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2">'Оборонэнергосбыт'!М10_2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2">'Оборонэнергосбыт'!мым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 localSheetId="2">'[15]2002(v1)'!#REF!</definedName>
    <definedName name="нп">'[15]2002(v1)'!#REF!</definedName>
    <definedName name="_xlnm.Print_Area" localSheetId="1">'Купля-продажа'!#REF!</definedName>
    <definedName name="_xlnm.Print_Area" localSheetId="2">'Оборонэнергосбыт'!#REF!</definedName>
    <definedName name="_xlnm.Print_Area" localSheetId="0">'Энергоснабжение'!#REF!</definedName>
    <definedName name="первый" localSheetId="1">#REF!</definedName>
    <definedName name="первый" localSheetId="2">#REF!</definedName>
    <definedName name="первый">#REF!</definedName>
    <definedName name="план" localSheetId="1">'Купля-продажа'!план</definedName>
    <definedName name="план" localSheetId="2">'Оборонэнергосбыт'!план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'Оборонэнергосбыт'!ПО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 localSheetId="2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2">'Оборонэнергосбыт'!пп</definedName>
    <definedName name="пп" localSheetId="0">'Энергоснабжение'!пп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 localSheetId="2">#REF!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 localSheetId="1">#REF!</definedName>
    <definedName name="Приложение7" localSheetId="2">#REF!</definedName>
    <definedName name="Приложение7">#REF!</definedName>
    <definedName name="пром." localSheetId="1">'Купля-продажа'!пром.</definedName>
    <definedName name="пром." localSheetId="2">'Оборонэнергосбыт'!пром.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2">'Оборонэнергосбыт'!проч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2">'Оборонэнергосбыт'!проч.расх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2">'Оборонэнергосбыт'!расх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 localSheetId="2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 localSheetId="2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 localSheetId="2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 localSheetId="2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'Оборонэнергосбыт'!РГРЭС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2">'Оборонэнергосбыт'!рем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2">'Оборонэнергосбыт'!рпддд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2">'Оборонэнергосбыт'!рпипо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2">'Оборонэнергосбыт'!с</definedName>
    <definedName name="с" localSheetId="0">'Энергоснабжение'!с</definedName>
    <definedName name="с">[0]!с</definedName>
    <definedName name="Сводная_таблица_по_эл.эн" localSheetId="1">#REF!</definedName>
    <definedName name="Сводная_таблица_по_эл.эн" localSheetId="2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 localSheetId="2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 localSheetId="2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 localSheetId="2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'Оборонэнергосбыт'!сель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2">'Оборонэнергосбыт'!сельск.хоз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2">'Оборонэнергосбыт'!смета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 localSheetId="2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 localSheetId="2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 localSheetId="2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'Оборонэнергосбыт'!сс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2">'Оборонэнергосбыт'!сссс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2">'Оборонэнергосбыт'!ссы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2">'Оборонэнергосбыт'!Т12_4мес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2">'Оборонэнергосбыт'!т2.3.10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2">'Оборонэнергосбыт'!тов</definedName>
    <definedName name="тов" localSheetId="0">'Энергоснабжение'!тов</definedName>
    <definedName name="тов">[0]!тов</definedName>
    <definedName name="третий" localSheetId="1">#REF!</definedName>
    <definedName name="третий" localSheetId="2">#REF!</definedName>
    <definedName name="третий">#REF!</definedName>
    <definedName name="три" localSheetId="1">'Купля-продажа'!три</definedName>
    <definedName name="три" localSheetId="2">'Оборонэнергосбыт'!три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2">'Оборонэнергосбыт'!у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2">'Оборонэнергосбыт'!уку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2">'Оборонэнергосбыт'!ууууу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2">'Оборонэнергосбыт'!УФ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'Оборонэнергосбыт'!ц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2">'Оборонэнергосбыт'!цу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2">'Оборонэнергосбыт'!цуа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2">'Оборонэнергосбыт'!цууу</definedName>
    <definedName name="цууу" localSheetId="0">'Энергоснабжение'!цууу</definedName>
    <definedName name="цууу">[0]!цууу</definedName>
    <definedName name="четвертый" localSheetId="1">#REF!</definedName>
    <definedName name="четвертый" localSheetId="2">#REF!</definedName>
    <definedName name="четвертый">#REF!</definedName>
    <definedName name="ыв" localSheetId="1">'Купля-продажа'!ыв</definedName>
    <definedName name="ыв" localSheetId="2">'Оборонэнергосбыт'!ыв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2">'Оборонэнергосбыт'!ывы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'Оборонэнергосбыт'!ыыыы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<sst xmlns="http://schemas.openxmlformats.org/spreadsheetml/2006/main" count="216" uniqueCount="57">
  <si>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</si>
  <si>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сентябре 2012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</si>
  <si>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</si>
  <si>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</si>
  <si>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</si>
  <si>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</si>
  <si>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</si>
  <si>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</si>
  <si>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</si>
  <si>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рублей/МВтч без НДС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</si>
  <si>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</si>
  <si>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</si>
  <si>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</si>
  <si>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</si>
  <si>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</si>
  <si>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</si>
  <si>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</si>
  <si>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</si>
  <si>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</si>
  <si>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</si>
  <si>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</si>
  <si>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</si>
  <si>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</si>
  <si>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</si>
  <si>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</si>
  <si>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</si>
  <si>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</si>
  <si>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</si>
  <si>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</si>
  <si>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</si>
  <si>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</si>
  <si>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</si>
  <si>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 xml:space="preserve">и) фактический объем потребления электрической энергии гарантирующим поставщиком на оптовом рынке, МВт∙ч  
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</si>
  <si>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</si>
  <si>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</si>
  <si>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</si>
  <si>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</si>
  <si>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</si>
  <si>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</si>
  <si>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</si>
  <si>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</si>
  <si>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</si>
  <si>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</si>
  <si>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</si>
  <si>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</si>
  <si>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</si>
  <si>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</si>
  <si>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</si>
  <si>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</si>
  <si>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</si>
  <si>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</si>
  <si>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</si>
  <si>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сентябре 2012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</si>
  <si>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</si>
  <si>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</si>
  <si>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</si>
  <si>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по договору купли-продажи в сентябре 2012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</si>
</sst>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45" fillId="31" borderId="0" applyNumberFormat="0" applyBorder="0" applyAlignment="0" applyProtection="0"/>
    <xf numFmtId="172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37" borderId="14" applyNumberFormat="0" applyAlignment="0" applyProtection="0"/>
    <xf numFmtId="0" fontId="0" fillId="38" borderId="15" applyNumberFormat="0" applyFont="0" applyAlignment="0" applyProtection="0"/>
    <xf numFmtId="0" fontId="2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22" fillId="39" borderId="0" applyNumberFormat="0" applyBorder="0" applyAlignment="0" applyProtection="0"/>
    <xf numFmtId="0" fontId="23" fillId="0" borderId="16" applyNumberFormat="0" applyFill="0" applyAlignment="0" applyProtection="0"/>
    <xf numFmtId="0" fontId="24" fillId="40" borderId="1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3" fillId="0" borderId="16" applyNumberFormat="0" applyFill="0" applyAlignment="0" applyProtection="0"/>
    <xf numFmtId="0" fontId="24" fillId="40" borderId="17" applyNumberFormat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center" wrapText="1"/>
    </xf>
    <xf numFmtId="166" fontId="3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" wrapText="1"/>
    </xf>
    <xf numFmtId="166" fontId="3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164" fontId="6" fillId="0" borderId="0" xfId="0" applyNumberFormat="1" applyFont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3"/>
    </xf>
    <xf numFmtId="0" fontId="5" fillId="0" borderId="18" xfId="0" applyFont="1" applyBorder="1" applyAlignment="1">
      <alignment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justify" wrapText="1"/>
    </xf>
    <xf numFmtId="0" fontId="5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</cellXfs>
  <cellStyles count="97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PR_KOMPL" xfId="82"/>
    <cellStyle name="Тысячи_мес" xfId="83"/>
    <cellStyle name="Comma" xfId="84"/>
    <cellStyle name="Comma [0]" xfId="85"/>
    <cellStyle name="Финансовый 2" xfId="86"/>
    <cellStyle name="Финансовый 3" xfId="87"/>
    <cellStyle name="Хороший" xfId="88"/>
    <cellStyle name="㼿" xfId="89"/>
    <cellStyle name="㼿?" xfId="90"/>
    <cellStyle name="㼿㼿" xfId="91"/>
    <cellStyle name="㼿㼿 2" xfId="92"/>
    <cellStyle name="㼿㼿?" xfId="93"/>
    <cellStyle name="㼿㼿? 2" xfId="94"/>
    <cellStyle name="㼿㼿㼿" xfId="95"/>
    <cellStyle name="㼿㼿㼿 2" xfId="96"/>
    <cellStyle name="㼿㼿㼿?" xfId="97"/>
    <cellStyle name="㼿㼿㼿? 2" xfId="98"/>
    <cellStyle name="㼿㼿㼿? 3" xfId="99"/>
    <cellStyle name="㼿㼿㼿㼿" xfId="100"/>
    <cellStyle name="㼿㼿㼿㼿?" xfId="101"/>
    <cellStyle name="㼿㼿㼿㼿㼿" xfId="102"/>
    <cellStyle name="㼿㼿㼿㼿㼿?" xfId="103"/>
    <cellStyle name="㼿㼿㼿㼿㼿㼿" xfId="104"/>
    <cellStyle name="㼿㼿㼿㼿㼿㼿?" xfId="105"/>
    <cellStyle name="㼿㼿㼿㼿㼿㼿㼿" xfId="106"/>
    <cellStyle name="㼿㼿㼿㼿㼿㼿㼿㼿" xfId="107"/>
    <cellStyle name="㼿㼿㼿㼿㼿㼿㼿㼿㼿" xfId="108"/>
    <cellStyle name="㼿㼿㼿㼿㼿㼿㼿㼿㼿㼿" xfId="109"/>
    <cellStyle name="㼿㼿㼿㼿㼿㼿㼿㼿㼿㼿㼿㼿㼿㼿㼿㼿㼿㼿㼿㼿㼿㼿㼿㼿㼿㼿㼿㼿㼿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082;&#1072;&#1090;&#1077;&#1088;&#1080;&#1085;&#1073;&#1091;&#1088;&#1075;%20&#1101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8%20&#1040;&#1074;&#1075;&#1091;&#1089;&#1090;%202012_&#1092;&#1072;&#1082;&#1090;\&#1045;&#1069;&#1085;&#1057;_&#1060;&#1072;&#1082;&#1090;&#1080;&#1095;&#1077;&#1089;&#1082;&#1080;&#1077;%20&#1085;&#1077;&#1088;&#1077;&#1075;&#1091;&#1083;&#1080;&#1088;&#1091;&#1077;&#1084;&#1099;&#1077;%20&#1094;&#1077;&#1085;&#1099;%20&#1085;&#1072;%20&#1072;&#1074;&#1075;&#1091;&#1089;&#1090;%202012&#1075;_1-2%20&#1094;&#1077;&#1085;&#1086;&#1074;&#1099;&#1077;%20&#1082;&#1072;&#1090;&#1077;&#1075;&#1086;&#1088;&#108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Оборонэнергосбы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90" zoomScaleNormal="90" zoomScalePageLayoutView="0" workbookViewId="0" topLeftCell="A1">
      <selection activeCell="J5" sqref="J5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38" t="s">
        <v>1</v>
      </c>
      <c r="B3" s="38"/>
      <c r="C3" s="38"/>
      <c r="D3" s="38"/>
      <c r="E3" s="38"/>
      <c r="F3" s="38"/>
      <c r="G3" s="38"/>
      <c r="H3" s="38"/>
    </row>
    <row r="4" spans="1:5" ht="15.75">
      <c r="A4" s="6"/>
      <c r="B4" s="6"/>
      <c r="C4" s="8"/>
      <c r="D4" s="8"/>
      <c r="E4" s="8"/>
    </row>
    <row r="5" spans="1:8" ht="44.25" customHeight="1">
      <c r="A5" s="38" t="s">
        <v>2</v>
      </c>
      <c r="B5" s="38"/>
      <c r="C5" s="38"/>
      <c r="D5" s="38"/>
      <c r="E5" s="38"/>
      <c r="F5" s="38"/>
      <c r="G5" s="38"/>
      <c r="H5" s="38"/>
    </row>
    <row r="6" spans="1:8" ht="21" customHeight="1">
      <c r="A6" s="44" t="s">
        <v>3</v>
      </c>
      <c r="B6" s="44"/>
      <c r="C6" s="44"/>
      <c r="D6" s="44"/>
      <c r="E6" s="44"/>
      <c r="F6" s="44"/>
      <c r="G6" s="44"/>
      <c r="H6" s="44"/>
    </row>
    <row r="7" spans="1:9" ht="17.25" customHeight="1">
      <c r="A7" s="31"/>
      <c r="B7" s="32"/>
      <c r="C7" s="32"/>
      <c r="D7" s="33"/>
      <c r="E7" s="40" t="s">
        <v>4</v>
      </c>
      <c r="F7" s="40"/>
      <c r="G7" s="40"/>
      <c r="H7" s="40"/>
      <c r="I7" s="3"/>
    </row>
    <row r="8" spans="1:9" ht="15.75">
      <c r="A8" s="34"/>
      <c r="B8" s="35"/>
      <c r="C8" s="35"/>
      <c r="D8" s="36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15" ht="21.75" customHeight="1">
      <c r="A9" s="45" t="s">
        <v>9</v>
      </c>
      <c r="B9" s="46"/>
      <c r="C9" s="46"/>
      <c r="D9" s="47"/>
      <c r="E9" s="10">
        <v>2160.49</v>
      </c>
      <c r="F9" s="10">
        <v>2757.77</v>
      </c>
      <c r="G9" s="10">
        <v>3450.21</v>
      </c>
      <c r="H9" s="10">
        <v>3982.92</v>
      </c>
      <c r="I9" s="3"/>
      <c r="N9" s="7"/>
      <c r="O9" s="7"/>
    </row>
    <row r="10" spans="1:5" ht="15.75">
      <c r="A10" s="6"/>
      <c r="B10" s="6"/>
      <c r="C10" s="8"/>
      <c r="D10" s="8"/>
      <c r="E10" s="8"/>
    </row>
    <row r="11" spans="1:8" ht="35.25" customHeight="1">
      <c r="A11" s="39" t="s">
        <v>10</v>
      </c>
      <c r="B11" s="39"/>
      <c r="C11" s="39"/>
      <c r="D11" s="39"/>
      <c r="E11" s="39"/>
      <c r="F11" s="39"/>
      <c r="G11" s="39"/>
      <c r="H11" s="11">
        <v>1329.95</v>
      </c>
    </row>
    <row r="12" spans="1:5" ht="15.75">
      <c r="A12" s="6"/>
      <c r="B12" s="6"/>
      <c r="C12" s="8"/>
      <c r="D12" s="8"/>
      <c r="E12" s="8"/>
    </row>
    <row r="13" spans="1:8" ht="36.75" customHeight="1">
      <c r="A13" s="39" t="s">
        <v>11</v>
      </c>
      <c r="B13" s="39"/>
      <c r="C13" s="39"/>
      <c r="D13" s="39"/>
      <c r="E13" s="39"/>
      <c r="F13" s="39"/>
      <c r="G13" s="39"/>
      <c r="H13" s="39"/>
    </row>
    <row r="14" spans="1:8" ht="26.25" customHeight="1">
      <c r="A14" s="37" t="s">
        <v>12</v>
      </c>
      <c r="B14" s="37"/>
      <c r="C14" s="37"/>
      <c r="D14" s="37"/>
      <c r="E14" s="37"/>
      <c r="F14" s="37"/>
      <c r="G14" s="37"/>
      <c r="H14" s="11">
        <v>1087.61</v>
      </c>
    </row>
    <row r="15" spans="1:8" ht="26.25" customHeight="1">
      <c r="A15" s="37" t="s">
        <v>13</v>
      </c>
      <c r="B15" s="37"/>
      <c r="C15" s="37"/>
      <c r="D15" s="37"/>
      <c r="E15" s="37"/>
      <c r="F15" s="37"/>
      <c r="G15" s="37"/>
      <c r="H15" s="11">
        <v>235243.83</v>
      </c>
    </row>
    <row r="16" spans="1:8" ht="33" customHeight="1">
      <c r="A16" s="37" t="s">
        <v>14</v>
      </c>
      <c r="B16" s="37"/>
      <c r="C16" s="37"/>
      <c r="D16" s="37"/>
      <c r="E16" s="37"/>
      <c r="F16" s="37"/>
      <c r="G16" s="37"/>
      <c r="H16" s="13">
        <v>0.0010301761051719053</v>
      </c>
    </row>
    <row r="17" spans="1:8" ht="26.25" customHeight="1">
      <c r="A17" s="37" t="s">
        <v>15</v>
      </c>
      <c r="B17" s="37"/>
      <c r="C17" s="37"/>
      <c r="D17" s="37"/>
      <c r="E17" s="37"/>
      <c r="F17" s="37"/>
      <c r="G17" s="37"/>
      <c r="H17" s="14">
        <v>734.327</v>
      </c>
    </row>
    <row r="18" spans="1:8" ht="39.75" customHeight="1">
      <c r="A18" s="37" t="s">
        <v>16</v>
      </c>
      <c r="B18" s="37"/>
      <c r="C18" s="37"/>
      <c r="D18" s="37"/>
      <c r="E18" s="37"/>
      <c r="F18" s="37"/>
      <c r="G18" s="37"/>
      <c r="H18" s="14">
        <v>16.652</v>
      </c>
    </row>
    <row r="19" spans="1:9" ht="36.75" customHeight="1">
      <c r="A19" s="37" t="s">
        <v>17</v>
      </c>
      <c r="B19" s="37"/>
      <c r="C19" s="37"/>
      <c r="D19" s="37"/>
      <c r="E19" s="37"/>
      <c r="F19" s="37"/>
      <c r="G19" s="37"/>
      <c r="H19" s="14">
        <f>SUM(E21:E25)</f>
        <v>217.62782823102438</v>
      </c>
      <c r="I19" s="15"/>
    </row>
    <row r="20" spans="1:8" ht="15.75">
      <c r="A20" s="12" t="s">
        <v>19</v>
      </c>
      <c r="B20" s="12"/>
      <c r="C20" s="12"/>
      <c r="D20" s="12"/>
      <c r="E20" s="12"/>
      <c r="F20" s="12"/>
      <c r="G20" s="12"/>
      <c r="H20" s="16"/>
    </row>
    <row r="21" spans="1:9" ht="15.75" customHeight="1">
      <c r="A21" s="41" t="s">
        <v>20</v>
      </c>
      <c r="B21" s="41"/>
      <c r="C21" s="41"/>
      <c r="D21" s="41"/>
      <c r="E21" s="14">
        <v>203.33936443102436</v>
      </c>
      <c r="G21" s="7"/>
      <c r="H21" s="7"/>
      <c r="I21" s="7"/>
    </row>
    <row r="22" spans="1:9" ht="15.75" customHeight="1">
      <c r="A22" s="41" t="s">
        <v>21</v>
      </c>
      <c r="B22" s="41"/>
      <c r="C22" s="41"/>
      <c r="D22" s="41"/>
      <c r="E22" s="17">
        <v>0.0866359</v>
      </c>
      <c r="G22" s="7"/>
      <c r="H22" s="7"/>
      <c r="I22" s="7"/>
    </row>
    <row r="23" spans="1:9" ht="15.75" customHeight="1">
      <c r="A23" s="41" t="s">
        <v>22</v>
      </c>
      <c r="B23" s="41"/>
      <c r="C23" s="41"/>
      <c r="D23" s="41"/>
      <c r="E23" s="17">
        <v>14.2018279</v>
      </c>
      <c r="G23" s="7"/>
      <c r="H23" s="7"/>
      <c r="I23" s="7"/>
    </row>
    <row r="24" spans="1:9" ht="15.75" customHeight="1">
      <c r="A24" s="41" t="s">
        <v>23</v>
      </c>
      <c r="B24" s="41"/>
      <c r="C24" s="41"/>
      <c r="D24" s="41"/>
      <c r="E24" s="17">
        <v>0</v>
      </c>
      <c r="G24" s="7"/>
      <c r="H24" s="7"/>
      <c r="I24" s="7"/>
    </row>
    <row r="25" spans="1:9" ht="15.75" customHeight="1">
      <c r="A25" s="41" t="s">
        <v>24</v>
      </c>
      <c r="B25" s="41"/>
      <c r="C25" s="41"/>
      <c r="D25" s="41"/>
      <c r="E25" s="17">
        <v>0</v>
      </c>
      <c r="G25" s="7"/>
      <c r="H25" s="7"/>
      <c r="I25" s="7"/>
    </row>
    <row r="26" spans="1:8" ht="15.75">
      <c r="A26" s="37" t="s">
        <v>25</v>
      </c>
      <c r="B26" s="37"/>
      <c r="C26" s="37"/>
      <c r="D26" s="37"/>
      <c r="E26" s="37"/>
      <c r="F26" s="37"/>
      <c r="G26" s="37"/>
      <c r="H26" s="14">
        <v>322.76</v>
      </c>
    </row>
    <row r="27" spans="1:9" ht="32.25" customHeight="1">
      <c r="A27" s="37" t="s">
        <v>26</v>
      </c>
      <c r="B27" s="37"/>
      <c r="C27" s="37"/>
      <c r="D27" s="37"/>
      <c r="E27" s="37"/>
      <c r="F27" s="37"/>
      <c r="G27" s="37"/>
      <c r="H27" s="18">
        <f>D29+D33</f>
        <v>77295.4</v>
      </c>
      <c r="I27" s="15" t="s">
        <v>18</v>
      </c>
    </row>
    <row r="28" spans="1:9" ht="15.75">
      <c r="A28" s="12" t="s">
        <v>19</v>
      </c>
      <c r="B28" s="12"/>
      <c r="C28" s="12"/>
      <c r="D28" s="12"/>
      <c r="E28" s="12"/>
      <c r="F28" s="12"/>
      <c r="G28" s="12"/>
      <c r="H28" s="19"/>
      <c r="I28" s="15"/>
    </row>
    <row r="29" spans="1:9" ht="15.75" customHeight="1">
      <c r="A29" s="43" t="s">
        <v>27</v>
      </c>
      <c r="B29" s="43"/>
      <c r="C29" s="43"/>
      <c r="D29" s="11">
        <f>SUM(D30:D32)</f>
        <v>245.563</v>
      </c>
      <c r="E29" s="6"/>
      <c r="F29" s="7"/>
      <c r="G29" s="7"/>
      <c r="H29" s="7"/>
      <c r="I29" s="7"/>
    </row>
    <row r="30" spans="1:9" ht="15.75" customHeight="1">
      <c r="A30" s="42" t="s">
        <v>28</v>
      </c>
      <c r="B30" s="42"/>
      <c r="C30" s="42"/>
      <c r="D30" s="11">
        <v>36.588</v>
      </c>
      <c r="E30" s="6"/>
      <c r="F30" s="7"/>
      <c r="G30" s="7"/>
      <c r="H30" s="7"/>
      <c r="I30" s="7"/>
    </row>
    <row r="31" spans="1:9" ht="15.75" customHeight="1">
      <c r="A31" s="42" t="s">
        <v>29</v>
      </c>
      <c r="B31" s="42"/>
      <c r="C31" s="42"/>
      <c r="D31" s="11">
        <v>124.064</v>
      </c>
      <c r="E31" s="6"/>
      <c r="F31" s="7"/>
      <c r="G31" s="7"/>
      <c r="H31" s="7"/>
      <c r="I31" s="7"/>
    </row>
    <row r="32" spans="1:9" ht="15.75" customHeight="1">
      <c r="A32" s="42" t="s">
        <v>30</v>
      </c>
      <c r="B32" s="42"/>
      <c r="C32" s="42"/>
      <c r="D32" s="11">
        <v>84.911</v>
      </c>
      <c r="E32" s="6"/>
      <c r="F32" s="7"/>
      <c r="G32" s="7"/>
      <c r="H32" s="7"/>
      <c r="I32" s="7"/>
    </row>
    <row r="33" spans="1:9" ht="15.75" customHeight="1">
      <c r="A33" s="43" t="s">
        <v>31</v>
      </c>
      <c r="B33" s="43"/>
      <c r="C33" s="43"/>
      <c r="D33" s="11">
        <f>SUM(D34:D35)</f>
        <v>77049.837</v>
      </c>
      <c r="E33" s="6"/>
      <c r="F33" s="7"/>
      <c r="G33" s="7"/>
      <c r="H33" s="7"/>
      <c r="I33" s="7"/>
    </row>
    <row r="34" spans="1:9" ht="15.75" customHeight="1">
      <c r="A34" s="42" t="s">
        <v>28</v>
      </c>
      <c r="B34" s="42"/>
      <c r="C34" s="42"/>
      <c r="D34" s="11">
        <v>18496.461</v>
      </c>
      <c r="E34" s="6"/>
      <c r="F34" s="7"/>
      <c r="G34" s="7"/>
      <c r="H34" s="7"/>
      <c r="I34" s="7"/>
    </row>
    <row r="35" spans="1:9" ht="15.75" customHeight="1">
      <c r="A35" s="42" t="s">
        <v>30</v>
      </c>
      <c r="B35" s="42"/>
      <c r="C35" s="42"/>
      <c r="D35" s="11">
        <v>58553.376</v>
      </c>
      <c r="E35" s="6"/>
      <c r="F35" s="7"/>
      <c r="G35" s="7"/>
      <c r="H35" s="7"/>
      <c r="I35" s="7"/>
    </row>
    <row r="36" spans="1:9" ht="15.75">
      <c r="A36" s="37" t="s">
        <v>32</v>
      </c>
      <c r="B36" s="37"/>
      <c r="C36" s="37"/>
      <c r="D36" s="37"/>
      <c r="E36" s="37"/>
      <c r="F36" s="37"/>
      <c r="G36" s="37"/>
      <c r="H36" s="11">
        <v>418100.253</v>
      </c>
      <c r="I36" s="7"/>
    </row>
    <row r="37" spans="1:9" ht="36.75" customHeight="1">
      <c r="A37" s="37" t="s">
        <v>33</v>
      </c>
      <c r="B37" s="37"/>
      <c r="C37" s="37"/>
      <c r="D37" s="37"/>
      <c r="E37" s="37"/>
      <c r="F37" s="37"/>
      <c r="G37" s="37"/>
      <c r="H37" s="14">
        <v>11734.189</v>
      </c>
      <c r="I37" s="7"/>
    </row>
    <row r="38" spans="1:9" ht="39" customHeight="1">
      <c r="A38" s="37" t="s">
        <v>34</v>
      </c>
      <c r="B38" s="37"/>
      <c r="C38" s="37"/>
      <c r="D38" s="37"/>
      <c r="E38" s="37"/>
      <c r="F38" s="37"/>
      <c r="G38" s="37"/>
      <c r="H38" s="14">
        <f>SUM(E40:E44)</f>
        <v>86891.94499999999</v>
      </c>
      <c r="I38" s="15"/>
    </row>
    <row r="39" spans="1:9" ht="15.75">
      <c r="A39" s="12" t="s">
        <v>19</v>
      </c>
      <c r="B39" s="12"/>
      <c r="C39" s="12"/>
      <c r="D39" s="12"/>
      <c r="E39" s="12"/>
      <c r="F39" s="12"/>
      <c r="G39" s="12"/>
      <c r="H39" s="19"/>
      <c r="I39" s="15"/>
    </row>
    <row r="40" spans="1:9" ht="15.75" customHeight="1">
      <c r="A40" s="41" t="s">
        <v>35</v>
      </c>
      <c r="B40" s="41"/>
      <c r="C40" s="41"/>
      <c r="D40" s="41"/>
      <c r="E40" s="14">
        <v>77295.4</v>
      </c>
      <c r="G40" s="7"/>
      <c r="H40" s="7"/>
      <c r="I40" s="7"/>
    </row>
    <row r="41" spans="1:9" ht="15.75" customHeight="1">
      <c r="A41" s="41" t="s">
        <v>36</v>
      </c>
      <c r="B41" s="41"/>
      <c r="C41" s="41"/>
      <c r="D41" s="41"/>
      <c r="E41" s="17">
        <v>40.614</v>
      </c>
      <c r="G41" s="7"/>
      <c r="H41" s="7"/>
      <c r="I41" s="7"/>
    </row>
    <row r="42" spans="1:9" ht="15.75" customHeight="1">
      <c r="A42" s="41" t="s">
        <v>37</v>
      </c>
      <c r="B42" s="41"/>
      <c r="C42" s="41"/>
      <c r="D42" s="41"/>
      <c r="E42" s="17">
        <v>9555.931</v>
      </c>
      <c r="G42" s="7"/>
      <c r="H42" s="7"/>
      <c r="I42" s="7"/>
    </row>
    <row r="43" spans="1:9" ht="15.75" customHeight="1">
      <c r="A43" s="41" t="s">
        <v>38</v>
      </c>
      <c r="B43" s="41"/>
      <c r="C43" s="41"/>
      <c r="D43" s="41"/>
      <c r="E43" s="17">
        <v>0</v>
      </c>
      <c r="G43" s="7"/>
      <c r="H43" s="7"/>
      <c r="I43" s="7"/>
    </row>
    <row r="44" spans="1:9" ht="15.75" customHeight="1">
      <c r="A44" s="41" t="s">
        <v>39</v>
      </c>
      <c r="B44" s="41"/>
      <c r="C44" s="41"/>
      <c r="D44" s="41"/>
      <c r="E44" s="17">
        <v>0</v>
      </c>
      <c r="G44" s="7"/>
      <c r="H44" s="7"/>
      <c r="I44" s="7"/>
    </row>
    <row r="45" spans="1:9" ht="15.75">
      <c r="A45" s="37" t="s">
        <v>40</v>
      </c>
      <c r="B45" s="37"/>
      <c r="C45" s="37"/>
      <c r="D45" s="37"/>
      <c r="E45" s="37"/>
      <c r="F45" s="37"/>
      <c r="G45" s="37"/>
      <c r="H45" s="11">
        <v>138520</v>
      </c>
      <c r="I45" s="7"/>
    </row>
    <row r="46" spans="1:9" ht="36" customHeight="1">
      <c r="A46" s="37" t="s">
        <v>41</v>
      </c>
      <c r="B46" s="37"/>
      <c r="C46" s="37"/>
      <c r="D46" s="37"/>
      <c r="E46" s="37"/>
      <c r="F46" s="37"/>
      <c r="G46" s="37"/>
      <c r="H46" s="14" t="s">
        <v>42</v>
      </c>
      <c r="I46" s="7"/>
    </row>
    <row r="47" spans="1:9" ht="36" customHeight="1">
      <c r="A47" s="12"/>
      <c r="B47" s="12"/>
      <c r="C47" s="12"/>
      <c r="D47" s="12"/>
      <c r="E47" s="12"/>
      <c r="F47" s="12"/>
      <c r="G47" s="12"/>
      <c r="H47" s="19"/>
      <c r="I47" s="7"/>
    </row>
    <row r="48" spans="1:8" ht="46.5" customHeight="1">
      <c r="A48" s="38" t="s">
        <v>43</v>
      </c>
      <c r="B48" s="38"/>
      <c r="C48" s="38"/>
      <c r="D48" s="38"/>
      <c r="E48" s="38"/>
      <c r="F48" s="38"/>
      <c r="G48" s="38"/>
      <c r="H48" s="38"/>
    </row>
    <row r="49" spans="1:8" ht="17.25" customHeight="1">
      <c r="A49" s="39" t="s">
        <v>44</v>
      </c>
      <c r="B49" s="39"/>
      <c r="C49" s="39"/>
      <c r="D49" s="39"/>
      <c r="E49" s="39"/>
      <c r="F49" s="39"/>
      <c r="G49" s="39"/>
      <c r="H49" s="39"/>
    </row>
    <row r="50" spans="1:9" ht="15.75">
      <c r="A50" s="31" t="s">
        <v>45</v>
      </c>
      <c r="B50" s="32"/>
      <c r="C50" s="32"/>
      <c r="D50" s="33"/>
      <c r="E50" s="40" t="s">
        <v>4</v>
      </c>
      <c r="F50" s="40"/>
      <c r="G50" s="40"/>
      <c r="H50" s="40"/>
      <c r="I50" s="8"/>
    </row>
    <row r="51" spans="1:9" ht="15.75">
      <c r="A51" s="34"/>
      <c r="B51" s="35"/>
      <c r="C51" s="35"/>
      <c r="D51" s="36"/>
      <c r="E51" s="9" t="s">
        <v>5</v>
      </c>
      <c r="F51" s="9" t="s">
        <v>6</v>
      </c>
      <c r="G51" s="9" t="s">
        <v>7</v>
      </c>
      <c r="H51" s="9" t="s">
        <v>8</v>
      </c>
      <c r="I51" s="8"/>
    </row>
    <row r="52" spans="1:14" ht="15.75">
      <c r="A52" s="26" t="s">
        <v>46</v>
      </c>
      <c r="B52" s="27"/>
      <c r="C52" s="27"/>
      <c r="D52" s="28"/>
      <c r="E52" s="10">
        <v>1742.36</v>
      </c>
      <c r="F52" s="10">
        <v>2339.64</v>
      </c>
      <c r="G52" s="10">
        <v>3032.08</v>
      </c>
      <c r="H52" s="10">
        <v>3564.79</v>
      </c>
      <c r="I52" s="8"/>
      <c r="N52" s="7"/>
    </row>
    <row r="53" spans="1:14" ht="15.75">
      <c r="A53" s="26" t="s">
        <v>47</v>
      </c>
      <c r="B53" s="27"/>
      <c r="C53" s="27"/>
      <c r="D53" s="28"/>
      <c r="E53" s="10">
        <v>2303.5</v>
      </c>
      <c r="F53" s="10">
        <v>2900.78</v>
      </c>
      <c r="G53" s="10">
        <v>3593.22</v>
      </c>
      <c r="H53" s="10">
        <v>4125.93</v>
      </c>
      <c r="I53" s="8"/>
      <c r="N53" s="7"/>
    </row>
    <row r="54" spans="1:14" ht="15.75">
      <c r="A54" s="26" t="s">
        <v>48</v>
      </c>
      <c r="B54" s="27"/>
      <c r="C54" s="27"/>
      <c r="D54" s="28"/>
      <c r="E54" s="10">
        <v>4719.25</v>
      </c>
      <c r="F54" s="10">
        <v>5316.53</v>
      </c>
      <c r="G54" s="10">
        <v>6008.97</v>
      </c>
      <c r="H54" s="10">
        <v>6541.68</v>
      </c>
      <c r="I54" s="8"/>
      <c r="N54" s="7"/>
    </row>
    <row r="55" spans="1:7" ht="15.75">
      <c r="A55" s="6"/>
      <c r="B55" s="6"/>
      <c r="C55" s="8"/>
      <c r="D55" s="6"/>
      <c r="E55" s="3"/>
      <c r="G55" s="6"/>
    </row>
    <row r="56" spans="1:8" ht="17.25" customHeight="1">
      <c r="A56" s="30" t="s">
        <v>49</v>
      </c>
      <c r="B56" s="30"/>
      <c r="C56" s="30"/>
      <c r="D56" s="30"/>
      <c r="E56" s="30"/>
      <c r="F56" s="30"/>
      <c r="G56" s="30"/>
      <c r="H56" s="30"/>
    </row>
    <row r="57" spans="1:9" ht="15.75">
      <c r="A57" s="31" t="s">
        <v>45</v>
      </c>
      <c r="B57" s="32"/>
      <c r="C57" s="32"/>
      <c r="D57" s="33"/>
      <c r="E57" s="26" t="s">
        <v>4</v>
      </c>
      <c r="F57" s="27"/>
      <c r="G57" s="27"/>
      <c r="H57" s="28"/>
      <c r="I57" s="8"/>
    </row>
    <row r="58" spans="1:9" ht="15.75">
      <c r="A58" s="34"/>
      <c r="B58" s="35"/>
      <c r="C58" s="35"/>
      <c r="D58" s="36"/>
      <c r="E58" s="9" t="s">
        <v>5</v>
      </c>
      <c r="F58" s="9" t="s">
        <v>6</v>
      </c>
      <c r="G58" s="9" t="s">
        <v>7</v>
      </c>
      <c r="H58" s="9" t="s">
        <v>8</v>
      </c>
      <c r="I58" s="8"/>
    </row>
    <row r="59" spans="1:14" ht="15.75">
      <c r="A59" s="26" t="s">
        <v>46</v>
      </c>
      <c r="B59" s="27"/>
      <c r="C59" s="27"/>
      <c r="D59" s="28"/>
      <c r="E59" s="10">
        <v>1742.36</v>
      </c>
      <c r="F59" s="10">
        <v>2339.64</v>
      </c>
      <c r="G59" s="10">
        <v>3032.08</v>
      </c>
      <c r="H59" s="10">
        <v>3564.79</v>
      </c>
      <c r="I59" s="8"/>
      <c r="N59" s="7"/>
    </row>
    <row r="60" spans="1:14" ht="15.75">
      <c r="A60" s="26" t="s">
        <v>50</v>
      </c>
      <c r="B60" s="27"/>
      <c r="C60" s="27"/>
      <c r="D60" s="28"/>
      <c r="E60" s="10">
        <v>2782.34</v>
      </c>
      <c r="F60" s="10">
        <v>3379.62</v>
      </c>
      <c r="G60" s="10">
        <v>4072.06</v>
      </c>
      <c r="H60" s="10">
        <v>4604.77</v>
      </c>
      <c r="I60" s="8"/>
      <c r="N60" s="7"/>
    </row>
    <row r="61" spans="1:5" ht="15.75">
      <c r="A61" s="6"/>
      <c r="B61" s="6"/>
      <c r="C61" s="8"/>
      <c r="D61" s="8"/>
      <c r="E61" s="8"/>
    </row>
    <row r="62" spans="1:8" ht="67.5" customHeight="1">
      <c r="A62" s="29" t="s">
        <v>51</v>
      </c>
      <c r="B62" s="29"/>
      <c r="C62" s="29"/>
      <c r="D62" s="29"/>
      <c r="E62" s="29"/>
      <c r="F62" s="29"/>
      <c r="G62" s="29"/>
      <c r="H62" s="29"/>
    </row>
  </sheetData>
  <sheetProtection/>
  <mergeCells count="51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D51"/>
    <mergeCell ref="E50:H50"/>
    <mergeCell ref="A59:D59"/>
    <mergeCell ref="A60:D60"/>
    <mergeCell ref="A62:H62"/>
    <mergeCell ref="A52:D52"/>
    <mergeCell ref="A53:D53"/>
    <mergeCell ref="A54:D54"/>
    <mergeCell ref="A56:H56"/>
    <mergeCell ref="A57:D58"/>
    <mergeCell ref="E57:H57"/>
  </mergeCells>
  <printOptions/>
  <pageMargins left="0.22" right="0.18" top="1" bottom="1" header="0.5" footer="0.5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="90" zoomScaleNormal="90" zoomScalePageLayoutView="0" workbookViewId="0" topLeftCell="A1">
      <selection activeCell="J52" sqref="J52"/>
    </sheetView>
  </sheetViews>
  <sheetFormatPr defaultColWidth="9.00390625" defaultRowHeight="12.75"/>
  <cols>
    <col min="1" max="1" width="16.00390625" style="5" customWidth="1"/>
    <col min="2" max="2" width="13.625" style="5" customWidth="1"/>
    <col min="3" max="3" width="14.875" style="5" customWidth="1"/>
    <col min="4" max="4" width="13.75390625" style="5" customWidth="1"/>
    <col min="5" max="5" width="16.75390625" style="5" customWidth="1"/>
    <col min="6" max="6" width="17.375" style="6" customWidth="1"/>
    <col min="7" max="7" width="16.125" style="3" customWidth="1"/>
    <col min="8" max="8" width="19.375" style="6" customWidth="1"/>
    <col min="9" max="9" width="9.625" style="6" customWidth="1"/>
    <col min="10" max="10" width="18.00390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38" t="s">
        <v>52</v>
      </c>
      <c r="B3" s="38"/>
      <c r="C3" s="38"/>
      <c r="D3" s="38"/>
      <c r="E3" s="38"/>
      <c r="F3" s="38"/>
      <c r="G3" s="38"/>
      <c r="H3" s="38"/>
    </row>
    <row r="4" spans="1:5" ht="15.75">
      <c r="A4" s="6"/>
      <c r="B4" s="6"/>
      <c r="C4" s="8"/>
      <c r="D4" s="8"/>
      <c r="E4" s="8"/>
    </row>
    <row r="5" spans="1:8" ht="44.25" customHeight="1">
      <c r="A5" s="38" t="s">
        <v>2</v>
      </c>
      <c r="B5" s="38"/>
      <c r="C5" s="38"/>
      <c r="D5" s="38"/>
      <c r="E5" s="38"/>
      <c r="F5" s="38"/>
      <c r="G5" s="38"/>
      <c r="H5" s="38"/>
    </row>
    <row r="6" spans="1:8" ht="21" customHeight="1">
      <c r="A6" s="44" t="s">
        <v>3</v>
      </c>
      <c r="B6" s="44"/>
      <c r="C6" s="44"/>
      <c r="D6" s="44"/>
      <c r="E6" s="44"/>
      <c r="F6" s="44"/>
      <c r="G6" s="44"/>
      <c r="H6" s="44"/>
    </row>
    <row r="7" spans="1:9" ht="17.25" customHeight="1">
      <c r="A7" s="31"/>
      <c r="B7" s="32"/>
      <c r="C7" s="32"/>
      <c r="D7" s="33"/>
      <c r="E7" s="40" t="s">
        <v>4</v>
      </c>
      <c r="F7" s="40"/>
      <c r="G7" s="40"/>
      <c r="H7" s="40"/>
      <c r="I7" s="3"/>
    </row>
    <row r="8" spans="1:9" ht="15.75">
      <c r="A8" s="34"/>
      <c r="B8" s="35"/>
      <c r="C8" s="35"/>
      <c r="D8" s="36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9" ht="24.75" customHeight="1">
      <c r="A9" s="45" t="s">
        <v>9</v>
      </c>
      <c r="B9" s="46"/>
      <c r="C9" s="46"/>
      <c r="D9" s="47"/>
      <c r="E9" s="10">
        <v>1376.56</v>
      </c>
      <c r="F9" s="10">
        <f>E9</f>
        <v>1376.56</v>
      </c>
      <c r="G9" s="10">
        <f>E9</f>
        <v>1376.56</v>
      </c>
      <c r="H9" s="10">
        <f>E9</f>
        <v>1376.56</v>
      </c>
      <c r="I9" s="3"/>
    </row>
    <row r="10" spans="1:5" ht="15.75">
      <c r="A10" s="6"/>
      <c r="B10" s="6"/>
      <c r="C10" s="8"/>
      <c r="D10" s="8"/>
      <c r="E10" s="8"/>
    </row>
    <row r="11" spans="1:8" ht="35.25" customHeight="1">
      <c r="A11" s="39" t="s">
        <v>10</v>
      </c>
      <c r="B11" s="39"/>
      <c r="C11" s="39"/>
      <c r="D11" s="39"/>
      <c r="E11" s="39"/>
      <c r="F11" s="39"/>
      <c r="G11" s="39"/>
      <c r="H11" s="11">
        <f>ROUND(H15*H16+H14,2)</f>
        <v>1329.95</v>
      </c>
    </row>
    <row r="12" spans="1:8" ht="15.75">
      <c r="A12" s="6"/>
      <c r="B12" s="6"/>
      <c r="C12" s="8"/>
      <c r="D12" s="8"/>
      <c r="E12" s="8"/>
      <c r="H12" s="3"/>
    </row>
    <row r="13" spans="1:8" ht="36.75" customHeight="1">
      <c r="A13" s="48" t="s">
        <v>11</v>
      </c>
      <c r="B13" s="48"/>
      <c r="C13" s="48"/>
      <c r="D13" s="48"/>
      <c r="E13" s="48"/>
      <c r="F13" s="48"/>
      <c r="G13" s="48"/>
      <c r="H13" s="20"/>
    </row>
    <row r="14" spans="1:8" ht="26.25" customHeight="1">
      <c r="A14" s="37" t="s">
        <v>12</v>
      </c>
      <c r="B14" s="37"/>
      <c r="C14" s="37"/>
      <c r="D14" s="37"/>
      <c r="E14" s="37"/>
      <c r="F14" s="37"/>
      <c r="G14" s="37"/>
      <c r="H14" s="11">
        <v>1087.61</v>
      </c>
    </row>
    <row r="15" spans="1:8" ht="26.25" customHeight="1">
      <c r="A15" s="37" t="s">
        <v>13</v>
      </c>
      <c r="B15" s="37"/>
      <c r="C15" s="37"/>
      <c r="D15" s="37"/>
      <c r="E15" s="37"/>
      <c r="F15" s="37"/>
      <c r="G15" s="37"/>
      <c r="H15" s="11">
        <v>235243.83</v>
      </c>
    </row>
    <row r="16" spans="1:10" ht="33" customHeight="1">
      <c r="A16" s="37" t="s">
        <v>14</v>
      </c>
      <c r="B16" s="37"/>
      <c r="C16" s="37"/>
      <c r="D16" s="37"/>
      <c r="E16" s="37"/>
      <c r="F16" s="37"/>
      <c r="G16" s="37"/>
      <c r="H16" s="13">
        <v>0.001030176105171906</v>
      </c>
      <c r="J16" s="22"/>
    </row>
    <row r="17" spans="1:10" ht="26.25" customHeight="1">
      <c r="A17" s="37" t="s">
        <v>15</v>
      </c>
      <c r="B17" s="37"/>
      <c r="C17" s="37"/>
      <c r="D17" s="37"/>
      <c r="E17" s="37"/>
      <c r="F17" s="37"/>
      <c r="G17" s="37"/>
      <c r="H17" s="14">
        <v>734.327</v>
      </c>
      <c r="J17" s="22"/>
    </row>
    <row r="18" spans="1:10" ht="39.75" customHeight="1">
      <c r="A18" s="37" t="s">
        <v>16</v>
      </c>
      <c r="B18" s="37"/>
      <c r="C18" s="37"/>
      <c r="D18" s="37"/>
      <c r="E18" s="37"/>
      <c r="F18" s="37"/>
      <c r="G18" s="37"/>
      <c r="H18" s="14">
        <v>16.652</v>
      </c>
      <c r="J18" s="22"/>
    </row>
    <row r="19" spans="1:10" ht="36.75" customHeight="1">
      <c r="A19" s="37" t="s">
        <v>17</v>
      </c>
      <c r="B19" s="37"/>
      <c r="C19" s="37"/>
      <c r="D19" s="37"/>
      <c r="E19" s="37"/>
      <c r="F19" s="37"/>
      <c r="G19" s="37"/>
      <c r="H19" s="14">
        <f>SUM(E21:E25)</f>
        <v>217.62782823102438</v>
      </c>
      <c r="I19" s="15" t="s">
        <v>18</v>
      </c>
      <c r="J19" s="22"/>
    </row>
    <row r="20" spans="1:10" ht="15.75">
      <c r="A20" s="12" t="s">
        <v>19</v>
      </c>
      <c r="B20" s="12"/>
      <c r="C20" s="12"/>
      <c r="D20" s="12"/>
      <c r="E20" s="12"/>
      <c r="F20" s="12"/>
      <c r="G20" s="12"/>
      <c r="H20" s="21"/>
      <c r="J20" s="22"/>
    </row>
    <row r="21" spans="1:13" ht="15.75" customHeight="1">
      <c r="A21" s="41" t="s">
        <v>20</v>
      </c>
      <c r="B21" s="41"/>
      <c r="C21" s="41"/>
      <c r="D21" s="41"/>
      <c r="E21" s="14">
        <v>203.33936443102436</v>
      </c>
      <c r="G21" s="7"/>
      <c r="H21" s="23"/>
      <c r="I21" s="7"/>
      <c r="K21" s="6"/>
      <c r="L21" s="6"/>
      <c r="M21" s="6"/>
    </row>
    <row r="22" spans="1:13" ht="15.75" customHeight="1">
      <c r="A22" s="41" t="s">
        <v>21</v>
      </c>
      <c r="B22" s="41"/>
      <c r="C22" s="41"/>
      <c r="D22" s="41"/>
      <c r="E22" s="17">
        <v>0.0866359</v>
      </c>
      <c r="G22" s="7"/>
      <c r="H22" s="24"/>
      <c r="I22" s="7"/>
      <c r="K22" s="6"/>
      <c r="L22" s="6"/>
      <c r="M22" s="6"/>
    </row>
    <row r="23" spans="1:13" ht="15.75" customHeight="1">
      <c r="A23" s="41" t="s">
        <v>22</v>
      </c>
      <c r="B23" s="41"/>
      <c r="C23" s="41"/>
      <c r="D23" s="41"/>
      <c r="E23" s="17">
        <v>14.2018279</v>
      </c>
      <c r="G23" s="7"/>
      <c r="H23" s="24"/>
      <c r="I23" s="7"/>
      <c r="K23" s="6"/>
      <c r="L23" s="6"/>
      <c r="M23" s="6"/>
    </row>
    <row r="24" spans="1:13" ht="15.75" customHeight="1">
      <c r="A24" s="41" t="s">
        <v>23</v>
      </c>
      <c r="B24" s="41"/>
      <c r="C24" s="41"/>
      <c r="D24" s="41"/>
      <c r="E24" s="17">
        <v>0</v>
      </c>
      <c r="G24" s="7"/>
      <c r="H24" s="24"/>
      <c r="I24" s="7"/>
      <c r="K24" s="6"/>
      <c r="L24" s="6"/>
      <c r="M24" s="6"/>
    </row>
    <row r="25" spans="1:13" ht="15.75" customHeight="1">
      <c r="A25" s="41" t="s">
        <v>24</v>
      </c>
      <c r="B25" s="41"/>
      <c r="C25" s="41"/>
      <c r="D25" s="41"/>
      <c r="E25" s="17">
        <v>0</v>
      </c>
      <c r="G25" s="7"/>
      <c r="H25" s="24"/>
      <c r="I25" s="7"/>
      <c r="K25" s="6"/>
      <c r="L25" s="6"/>
      <c r="M25" s="6"/>
    </row>
    <row r="26" spans="1:8" ht="15.75">
      <c r="A26" s="37" t="s">
        <v>25</v>
      </c>
      <c r="B26" s="37"/>
      <c r="C26" s="37"/>
      <c r="D26" s="37"/>
      <c r="E26" s="37"/>
      <c r="F26" s="37"/>
      <c r="G26" s="37"/>
      <c r="H26" s="14">
        <v>322.76</v>
      </c>
    </row>
    <row r="27" spans="1:9" ht="32.25" customHeight="1">
      <c r="A27" s="37" t="s">
        <v>26</v>
      </c>
      <c r="B27" s="37"/>
      <c r="C27" s="37"/>
      <c r="D27" s="37"/>
      <c r="E27" s="37"/>
      <c r="F27" s="37"/>
      <c r="G27" s="37"/>
      <c r="H27" s="18">
        <f>D29+D33</f>
        <v>77295.4</v>
      </c>
      <c r="I27" s="15" t="s">
        <v>18</v>
      </c>
    </row>
    <row r="28" spans="1:9" ht="15.75">
      <c r="A28" s="12" t="s">
        <v>19</v>
      </c>
      <c r="B28" s="12"/>
      <c r="C28" s="12"/>
      <c r="D28" s="12"/>
      <c r="E28" s="12"/>
      <c r="F28" s="12"/>
      <c r="G28" s="12"/>
      <c r="H28" s="21"/>
      <c r="I28" s="15"/>
    </row>
    <row r="29" spans="1:13" ht="15.75" customHeight="1">
      <c r="A29" s="43" t="s">
        <v>27</v>
      </c>
      <c r="B29" s="43"/>
      <c r="C29" s="43"/>
      <c r="D29" s="11">
        <v>245.563</v>
      </c>
      <c r="E29" s="6"/>
      <c r="F29" s="7"/>
      <c r="G29" s="7"/>
      <c r="H29" s="24"/>
      <c r="I29" s="7"/>
      <c r="K29" s="6"/>
      <c r="L29" s="6"/>
      <c r="M29" s="6"/>
    </row>
    <row r="30" spans="1:13" ht="15.75" customHeight="1">
      <c r="A30" s="42" t="s">
        <v>28</v>
      </c>
      <c r="B30" s="42"/>
      <c r="C30" s="42"/>
      <c r="D30" s="11">
        <v>36.588</v>
      </c>
      <c r="E30" s="6"/>
      <c r="F30" s="7"/>
      <c r="G30" s="7"/>
      <c r="H30" s="24"/>
      <c r="I30" s="7"/>
      <c r="K30" s="6"/>
      <c r="L30" s="6"/>
      <c r="M30" s="6"/>
    </row>
    <row r="31" spans="1:13" ht="15.75" customHeight="1">
      <c r="A31" s="42" t="s">
        <v>29</v>
      </c>
      <c r="B31" s="42"/>
      <c r="C31" s="42"/>
      <c r="D31" s="11">
        <v>124.064</v>
      </c>
      <c r="E31" s="6"/>
      <c r="F31" s="7"/>
      <c r="G31" s="7"/>
      <c r="H31" s="24"/>
      <c r="I31" s="7"/>
      <c r="K31" s="6"/>
      <c r="L31" s="6"/>
      <c r="M31" s="6"/>
    </row>
    <row r="32" spans="1:13" ht="15.75" customHeight="1">
      <c r="A32" s="42" t="s">
        <v>30</v>
      </c>
      <c r="B32" s="42"/>
      <c r="C32" s="42"/>
      <c r="D32" s="11">
        <v>84.911</v>
      </c>
      <c r="E32" s="6"/>
      <c r="F32" s="7"/>
      <c r="G32" s="7"/>
      <c r="H32" s="24"/>
      <c r="I32" s="7"/>
      <c r="K32" s="6"/>
      <c r="L32" s="6"/>
      <c r="M32" s="6"/>
    </row>
    <row r="33" spans="1:13" ht="15.75" customHeight="1">
      <c r="A33" s="43" t="s">
        <v>31</v>
      </c>
      <c r="B33" s="43"/>
      <c r="C33" s="43"/>
      <c r="D33" s="11">
        <v>77049.837</v>
      </c>
      <c r="E33" s="6"/>
      <c r="F33" s="7"/>
      <c r="G33" s="7"/>
      <c r="H33" s="24"/>
      <c r="I33" s="7"/>
      <c r="K33" s="6"/>
      <c r="L33" s="6"/>
      <c r="M33" s="6"/>
    </row>
    <row r="34" spans="1:13" ht="15.75" customHeight="1">
      <c r="A34" s="42" t="s">
        <v>28</v>
      </c>
      <c r="B34" s="42"/>
      <c r="C34" s="42"/>
      <c r="D34" s="11">
        <v>18496.461</v>
      </c>
      <c r="E34" s="6"/>
      <c r="F34" s="7"/>
      <c r="G34" s="7"/>
      <c r="H34" s="24"/>
      <c r="I34" s="7"/>
      <c r="K34" s="6"/>
      <c r="L34" s="6"/>
      <c r="M34" s="6"/>
    </row>
    <row r="35" spans="1:13" ht="15.75" customHeight="1">
      <c r="A35" s="42" t="s">
        <v>30</v>
      </c>
      <c r="B35" s="42"/>
      <c r="C35" s="42"/>
      <c r="D35" s="11">
        <v>58553.376</v>
      </c>
      <c r="E35" s="6"/>
      <c r="F35" s="7"/>
      <c r="G35" s="7"/>
      <c r="H35" s="24"/>
      <c r="I35" s="7"/>
      <c r="K35" s="6"/>
      <c r="L35" s="6"/>
      <c r="M35" s="6"/>
    </row>
    <row r="36" spans="1:13" ht="15.75">
      <c r="A36" s="37" t="s">
        <v>32</v>
      </c>
      <c r="B36" s="37"/>
      <c r="C36" s="37"/>
      <c r="D36" s="37"/>
      <c r="E36" s="37"/>
      <c r="F36" s="37"/>
      <c r="G36" s="37"/>
      <c r="H36" s="11">
        <v>418100.253</v>
      </c>
      <c r="I36" s="7"/>
      <c r="K36" s="6"/>
      <c r="L36" s="6"/>
      <c r="M36" s="6"/>
    </row>
    <row r="37" spans="1:13" ht="36.75" customHeight="1">
      <c r="A37" s="37" t="s">
        <v>33</v>
      </c>
      <c r="B37" s="37"/>
      <c r="C37" s="37"/>
      <c r="D37" s="37"/>
      <c r="E37" s="37"/>
      <c r="F37" s="37"/>
      <c r="G37" s="37"/>
      <c r="H37" s="14">
        <v>11734.189</v>
      </c>
      <c r="I37" s="7"/>
      <c r="K37" s="6"/>
      <c r="L37" s="6"/>
      <c r="M37" s="6"/>
    </row>
    <row r="38" spans="1:9" ht="39" customHeight="1">
      <c r="A38" s="37" t="s">
        <v>34</v>
      </c>
      <c r="B38" s="37"/>
      <c r="C38" s="37"/>
      <c r="D38" s="37"/>
      <c r="E38" s="37"/>
      <c r="F38" s="37"/>
      <c r="G38" s="37"/>
      <c r="H38" s="14">
        <f>SUM(E40:E44)</f>
        <v>86891.94499999999</v>
      </c>
      <c r="I38" s="15" t="s">
        <v>18</v>
      </c>
    </row>
    <row r="39" spans="1:9" ht="15.75">
      <c r="A39" s="12" t="s">
        <v>19</v>
      </c>
      <c r="B39" s="12"/>
      <c r="C39" s="12"/>
      <c r="D39" s="12"/>
      <c r="E39" s="12"/>
      <c r="F39" s="12"/>
      <c r="G39" s="12"/>
      <c r="H39" s="21"/>
      <c r="I39" s="15"/>
    </row>
    <row r="40" spans="1:13" ht="15.75" customHeight="1">
      <c r="A40" s="41" t="s">
        <v>35</v>
      </c>
      <c r="B40" s="41"/>
      <c r="C40" s="41"/>
      <c r="D40" s="41"/>
      <c r="E40" s="14">
        <v>77295.4</v>
      </c>
      <c r="G40" s="7"/>
      <c r="H40" s="23"/>
      <c r="I40" s="7"/>
      <c r="K40" s="6"/>
      <c r="L40" s="6"/>
      <c r="M40" s="6"/>
    </row>
    <row r="41" spans="1:13" ht="15.75" customHeight="1">
      <c r="A41" s="41" t="s">
        <v>36</v>
      </c>
      <c r="B41" s="41"/>
      <c r="C41" s="41"/>
      <c r="D41" s="41"/>
      <c r="E41" s="17">
        <v>40.614</v>
      </c>
      <c r="G41" s="7"/>
      <c r="H41" s="24"/>
      <c r="I41" s="7"/>
      <c r="K41" s="6"/>
      <c r="L41" s="6"/>
      <c r="M41" s="6"/>
    </row>
    <row r="42" spans="1:13" ht="15.75" customHeight="1">
      <c r="A42" s="41" t="s">
        <v>37</v>
      </c>
      <c r="B42" s="41"/>
      <c r="C42" s="41"/>
      <c r="D42" s="41"/>
      <c r="E42" s="17">
        <v>9555.931</v>
      </c>
      <c r="G42" s="7"/>
      <c r="H42" s="24"/>
      <c r="I42" s="7"/>
      <c r="K42" s="6"/>
      <c r="L42" s="6"/>
      <c r="M42" s="6"/>
    </row>
    <row r="43" spans="1:13" ht="15.75" customHeight="1">
      <c r="A43" s="41" t="s">
        <v>38</v>
      </c>
      <c r="B43" s="41"/>
      <c r="C43" s="41"/>
      <c r="D43" s="41"/>
      <c r="E43" s="17">
        <v>0</v>
      </c>
      <c r="G43" s="7"/>
      <c r="H43" s="24"/>
      <c r="I43" s="7"/>
      <c r="K43" s="6"/>
      <c r="L43" s="6"/>
      <c r="M43" s="6"/>
    </row>
    <row r="44" spans="1:13" ht="15.75" customHeight="1">
      <c r="A44" s="41" t="s">
        <v>39</v>
      </c>
      <c r="B44" s="41"/>
      <c r="C44" s="41"/>
      <c r="D44" s="41"/>
      <c r="E44" s="17">
        <v>0</v>
      </c>
      <c r="G44" s="7"/>
      <c r="H44" s="24"/>
      <c r="I44" s="7"/>
      <c r="K44" s="6"/>
      <c r="L44" s="6"/>
      <c r="M44" s="6"/>
    </row>
    <row r="45" spans="1:13" ht="15.75">
      <c r="A45" s="37" t="s">
        <v>40</v>
      </c>
      <c r="B45" s="37"/>
      <c r="C45" s="37"/>
      <c r="D45" s="37"/>
      <c r="E45" s="37"/>
      <c r="F45" s="37"/>
      <c r="G45" s="37"/>
      <c r="H45" s="11">
        <v>138520</v>
      </c>
      <c r="I45" s="7"/>
      <c r="K45" s="6"/>
      <c r="L45" s="6"/>
      <c r="M45" s="6"/>
    </row>
    <row r="46" spans="1:13" ht="36" customHeight="1">
      <c r="A46" s="37" t="s">
        <v>41</v>
      </c>
      <c r="B46" s="37"/>
      <c r="C46" s="37"/>
      <c r="D46" s="37"/>
      <c r="E46" s="37"/>
      <c r="F46" s="37"/>
      <c r="G46" s="37"/>
      <c r="H46" s="14" t="s">
        <v>42</v>
      </c>
      <c r="I46" s="7"/>
      <c r="K46" s="6"/>
      <c r="L46" s="6"/>
      <c r="M46" s="6"/>
    </row>
    <row r="47" spans="1:13" ht="36" customHeight="1">
      <c r="A47" s="12"/>
      <c r="B47" s="12"/>
      <c r="C47" s="12"/>
      <c r="D47" s="12"/>
      <c r="E47" s="12"/>
      <c r="F47" s="12"/>
      <c r="G47" s="12"/>
      <c r="H47" s="23"/>
      <c r="I47" s="7"/>
      <c r="K47" s="6"/>
      <c r="L47" s="6"/>
      <c r="M47" s="6"/>
    </row>
    <row r="48" spans="1:13" ht="36" customHeight="1">
      <c r="A48" s="50" t="s">
        <v>53</v>
      </c>
      <c r="B48" s="50"/>
      <c r="C48" s="50"/>
      <c r="D48" s="50"/>
      <c r="E48" s="50"/>
      <c r="F48" s="50"/>
      <c r="G48" s="50"/>
      <c r="H48" s="50"/>
      <c r="I48" s="7"/>
      <c r="K48" s="6"/>
      <c r="L48" s="6"/>
      <c r="M48" s="6"/>
    </row>
    <row r="49" spans="1:13" ht="15.75">
      <c r="A49" s="54"/>
      <c r="B49" s="55"/>
      <c r="C49" s="55"/>
      <c r="D49" s="56"/>
      <c r="E49" s="26" t="s">
        <v>4</v>
      </c>
      <c r="F49" s="27"/>
      <c r="G49" s="27"/>
      <c r="H49" s="28"/>
      <c r="I49" s="7"/>
      <c r="K49" s="6"/>
      <c r="L49" s="6"/>
      <c r="M49" s="6"/>
    </row>
    <row r="50" spans="1:13" ht="15.75">
      <c r="A50" s="57"/>
      <c r="B50" s="58"/>
      <c r="C50" s="58"/>
      <c r="D50" s="59"/>
      <c r="E50" s="9" t="s">
        <v>5</v>
      </c>
      <c r="F50" s="9" t="s">
        <v>6</v>
      </c>
      <c r="G50" s="9" t="s">
        <v>7</v>
      </c>
      <c r="H50" s="9" t="s">
        <v>8</v>
      </c>
      <c r="I50" s="7"/>
      <c r="K50" s="6"/>
      <c r="L50" s="6"/>
      <c r="M50" s="6"/>
    </row>
    <row r="51" spans="1:13" ht="37.5" customHeight="1">
      <c r="A51" s="51" t="s">
        <v>54</v>
      </c>
      <c r="B51" s="52"/>
      <c r="C51" s="52"/>
      <c r="D51" s="53"/>
      <c r="E51" s="10">
        <v>1505.34</v>
      </c>
      <c r="F51" s="10">
        <v>1505.34</v>
      </c>
      <c r="G51" s="10">
        <v>1505.34</v>
      </c>
      <c r="H51" s="10">
        <v>1505.34</v>
      </c>
      <c r="I51" s="7"/>
      <c r="J51" s="25"/>
      <c r="K51" s="6"/>
      <c r="L51" s="6"/>
      <c r="M51" s="6"/>
    </row>
    <row r="52" spans="1:13" ht="37.5" customHeight="1">
      <c r="A52" s="51" t="s">
        <v>55</v>
      </c>
      <c r="B52" s="52"/>
      <c r="C52" s="52"/>
      <c r="D52" s="53"/>
      <c r="E52" s="10">
        <v>1376.56</v>
      </c>
      <c r="F52" s="10">
        <v>1376.56</v>
      </c>
      <c r="G52" s="10">
        <v>1376.56</v>
      </c>
      <c r="H52" s="10">
        <v>1376.56</v>
      </c>
      <c r="I52" s="7"/>
      <c r="K52" s="6"/>
      <c r="L52" s="6"/>
      <c r="M52" s="6"/>
    </row>
    <row r="53" spans="1:8" ht="46.5" customHeight="1">
      <c r="A53" s="38" t="s">
        <v>43</v>
      </c>
      <c r="B53" s="38"/>
      <c r="C53" s="38"/>
      <c r="D53" s="38"/>
      <c r="E53" s="38"/>
      <c r="F53" s="38"/>
      <c r="G53" s="38"/>
      <c r="H53" s="38"/>
    </row>
    <row r="54" spans="1:9" s="7" customFormat="1" ht="17.25" customHeight="1">
      <c r="A54" s="49" t="s">
        <v>44</v>
      </c>
      <c r="B54" s="49"/>
      <c r="C54" s="49"/>
      <c r="D54" s="49"/>
      <c r="E54" s="49"/>
      <c r="F54" s="49"/>
      <c r="G54" s="49"/>
      <c r="H54" s="49"/>
      <c r="I54" s="6"/>
    </row>
    <row r="55" spans="1:9" s="7" customFormat="1" ht="12.75">
      <c r="A55" s="31" t="s">
        <v>45</v>
      </c>
      <c r="B55" s="32"/>
      <c r="C55" s="32"/>
      <c r="D55" s="33"/>
      <c r="E55" s="26" t="s">
        <v>4</v>
      </c>
      <c r="F55" s="27"/>
      <c r="G55" s="27"/>
      <c r="H55" s="28"/>
      <c r="I55" s="8"/>
    </row>
    <row r="56" spans="1:9" s="7" customFormat="1" ht="12.75">
      <c r="A56" s="34"/>
      <c r="B56" s="35"/>
      <c r="C56" s="35"/>
      <c r="D56" s="36"/>
      <c r="E56" s="9" t="s">
        <v>5</v>
      </c>
      <c r="F56" s="9" t="s">
        <v>6</v>
      </c>
      <c r="G56" s="9" t="s">
        <v>7</v>
      </c>
      <c r="H56" s="9" t="s">
        <v>8</v>
      </c>
      <c r="I56" s="8"/>
    </row>
    <row r="57" spans="1:9" s="7" customFormat="1" ht="12.75">
      <c r="A57" s="26" t="s">
        <v>46</v>
      </c>
      <c r="B57" s="27"/>
      <c r="C57" s="27"/>
      <c r="D57" s="28"/>
      <c r="E57" s="10">
        <v>958.43</v>
      </c>
      <c r="F57" s="10">
        <f>$E$57</f>
        <v>958.43</v>
      </c>
      <c r="G57" s="10">
        <f>$E$57</f>
        <v>958.43</v>
      </c>
      <c r="H57" s="10">
        <f>$E$57</f>
        <v>958.43</v>
      </c>
      <c r="I57" s="8"/>
    </row>
    <row r="58" spans="1:9" s="7" customFormat="1" ht="12.75">
      <c r="A58" s="26" t="s">
        <v>47</v>
      </c>
      <c r="B58" s="27"/>
      <c r="C58" s="27"/>
      <c r="D58" s="28"/>
      <c r="E58" s="10">
        <v>1519.57</v>
      </c>
      <c r="F58" s="10">
        <f>$E$58</f>
        <v>1519.57</v>
      </c>
      <c r="G58" s="10">
        <f>$E$58</f>
        <v>1519.57</v>
      </c>
      <c r="H58" s="10">
        <f>$E$58</f>
        <v>1519.57</v>
      </c>
      <c r="I58" s="8"/>
    </row>
    <row r="59" spans="1:9" s="7" customFormat="1" ht="12.75">
      <c r="A59" s="26" t="s">
        <v>48</v>
      </c>
      <c r="B59" s="27"/>
      <c r="C59" s="27"/>
      <c r="D59" s="28"/>
      <c r="E59" s="10">
        <v>3935.32</v>
      </c>
      <c r="F59" s="10">
        <f>$E$59</f>
        <v>3935.32</v>
      </c>
      <c r="G59" s="10">
        <f>$E$59</f>
        <v>3935.32</v>
      </c>
      <c r="H59" s="10">
        <f>$E$59</f>
        <v>3935.32</v>
      </c>
      <c r="I59" s="8"/>
    </row>
    <row r="60" spans="1:9" s="7" customFormat="1" ht="15.75">
      <c r="A60" s="6"/>
      <c r="B60" s="6"/>
      <c r="C60" s="8"/>
      <c r="D60" s="6"/>
      <c r="E60" s="3"/>
      <c r="F60" s="6"/>
      <c r="G60" s="6"/>
      <c r="H60" s="6"/>
      <c r="I60" s="6"/>
    </row>
    <row r="61" spans="1:9" s="7" customFormat="1" ht="17.25" customHeight="1">
      <c r="A61" s="30" t="s">
        <v>49</v>
      </c>
      <c r="B61" s="30"/>
      <c r="C61" s="30"/>
      <c r="D61" s="30"/>
      <c r="E61" s="30"/>
      <c r="F61" s="30"/>
      <c r="G61" s="30"/>
      <c r="H61" s="30"/>
      <c r="I61" s="6"/>
    </row>
    <row r="62" spans="1:9" s="7" customFormat="1" ht="12.75">
      <c r="A62" s="31" t="s">
        <v>45</v>
      </c>
      <c r="B62" s="32"/>
      <c r="C62" s="32"/>
      <c r="D62" s="33"/>
      <c r="E62" s="26" t="s">
        <v>4</v>
      </c>
      <c r="F62" s="27"/>
      <c r="G62" s="27"/>
      <c r="H62" s="28"/>
      <c r="I62" s="8"/>
    </row>
    <row r="63" spans="1:9" s="7" customFormat="1" ht="12.75">
      <c r="A63" s="34"/>
      <c r="B63" s="35"/>
      <c r="C63" s="35"/>
      <c r="D63" s="36"/>
      <c r="E63" s="9" t="s">
        <v>5</v>
      </c>
      <c r="F63" s="9" t="s">
        <v>6</v>
      </c>
      <c r="G63" s="9" t="s">
        <v>7</v>
      </c>
      <c r="H63" s="9" t="s">
        <v>8</v>
      </c>
      <c r="I63" s="8"/>
    </row>
    <row r="64" spans="1:10" s="7" customFormat="1" ht="12.75">
      <c r="A64" s="26" t="s">
        <v>46</v>
      </c>
      <c r="B64" s="27"/>
      <c r="C64" s="27"/>
      <c r="D64" s="28"/>
      <c r="E64" s="10">
        <v>958.43</v>
      </c>
      <c r="F64" s="10">
        <f>$E$64</f>
        <v>958.43</v>
      </c>
      <c r="G64" s="10">
        <f>$E$64</f>
        <v>958.43</v>
      </c>
      <c r="H64" s="10">
        <f>$E$64</f>
        <v>958.43</v>
      </c>
      <c r="I64" s="8"/>
      <c r="J64" s="25"/>
    </row>
    <row r="65" spans="1:10" s="7" customFormat="1" ht="12.75">
      <c r="A65" s="26" t="s">
        <v>50</v>
      </c>
      <c r="B65" s="27"/>
      <c r="C65" s="27"/>
      <c r="D65" s="28"/>
      <c r="E65" s="10">
        <v>1998.41</v>
      </c>
      <c r="F65" s="10">
        <f>$E$65</f>
        <v>1998.41</v>
      </c>
      <c r="G65" s="10">
        <f>$E$65</f>
        <v>1998.41</v>
      </c>
      <c r="H65" s="10">
        <f>$E$65</f>
        <v>1998.41</v>
      </c>
      <c r="I65" s="8"/>
      <c r="J65" s="25"/>
    </row>
    <row r="66" spans="1:9" s="7" customFormat="1" ht="15.75">
      <c r="A66" s="6"/>
      <c r="B66" s="6"/>
      <c r="C66" s="8"/>
      <c r="D66" s="8"/>
      <c r="E66" s="8"/>
      <c r="F66" s="6"/>
      <c r="G66" s="3"/>
      <c r="H66" s="6"/>
      <c r="I66" s="6"/>
    </row>
    <row r="67" spans="1:9" s="7" customFormat="1" ht="67.5" customHeight="1">
      <c r="A67" s="29" t="s">
        <v>51</v>
      </c>
      <c r="B67" s="29"/>
      <c r="C67" s="29"/>
      <c r="D67" s="29"/>
      <c r="E67" s="29"/>
      <c r="F67" s="29"/>
      <c r="G67" s="29"/>
      <c r="H67" s="29"/>
      <c r="I67" s="6"/>
    </row>
  </sheetData>
  <sheetProtection/>
  <mergeCells count="56">
    <mergeCell ref="A3:H3"/>
    <mergeCell ref="A5:H5"/>
    <mergeCell ref="A6:H6"/>
    <mergeCell ref="A7:D8"/>
    <mergeCell ref="E7:H7"/>
    <mergeCell ref="E49:H49"/>
    <mergeCell ref="A49:D50"/>
    <mergeCell ref="A18:G18"/>
    <mergeCell ref="A9:D9"/>
    <mergeCell ref="A11:G11"/>
    <mergeCell ref="A14:G14"/>
    <mergeCell ref="A15:G15"/>
    <mergeCell ref="A19:G19"/>
    <mergeCell ref="A16:G16"/>
    <mergeCell ref="A17:G17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44:D44"/>
    <mergeCell ref="A55:D56"/>
    <mergeCell ref="E55:H55"/>
    <mergeCell ref="A51:D51"/>
    <mergeCell ref="A52:D52"/>
    <mergeCell ref="A57:D57"/>
    <mergeCell ref="A58:D58"/>
    <mergeCell ref="A45:G45"/>
    <mergeCell ref="A46:G46"/>
    <mergeCell ref="A48:H48"/>
    <mergeCell ref="A67:H67"/>
    <mergeCell ref="A13:G13"/>
    <mergeCell ref="A59:D59"/>
    <mergeCell ref="A61:H61"/>
    <mergeCell ref="A62:D63"/>
    <mergeCell ref="E62:H62"/>
    <mergeCell ref="A64:D64"/>
    <mergeCell ref="A65:D65"/>
    <mergeCell ref="A53:H53"/>
    <mergeCell ref="A54:H54"/>
  </mergeCells>
  <printOptions/>
  <pageMargins left="0.22" right="0.18" top="1" bottom="1" header="0.5" footer="0.5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="90" zoomScaleNormal="90" zoomScalePageLayoutView="0" workbookViewId="0" topLeftCell="A1">
      <selection activeCell="J19" sqref="J19"/>
    </sheetView>
  </sheetViews>
  <sheetFormatPr defaultColWidth="9.00390625" defaultRowHeight="12.75"/>
  <cols>
    <col min="1" max="1" width="16.00390625" style="5" customWidth="1"/>
    <col min="2" max="2" width="13.625" style="5" customWidth="1"/>
    <col min="3" max="3" width="14.875" style="5" customWidth="1"/>
    <col min="4" max="4" width="13.75390625" style="5" customWidth="1"/>
    <col min="5" max="5" width="16.75390625" style="5" customWidth="1"/>
    <col min="6" max="6" width="17.375" style="6" customWidth="1"/>
    <col min="7" max="7" width="16.125" style="3" customWidth="1"/>
    <col min="8" max="8" width="22.875" style="6" customWidth="1"/>
    <col min="9" max="9" width="9.625" style="6" customWidth="1"/>
    <col min="10" max="10" width="18.00390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38" t="s">
        <v>56</v>
      </c>
      <c r="B3" s="38"/>
      <c r="C3" s="38"/>
      <c r="D3" s="38"/>
      <c r="E3" s="38"/>
      <c r="F3" s="38"/>
      <c r="G3" s="38"/>
      <c r="H3" s="38"/>
    </row>
    <row r="4" spans="1:5" ht="15.75">
      <c r="A4" s="6"/>
      <c r="B4" s="6"/>
      <c r="C4" s="8"/>
      <c r="D4" s="8"/>
      <c r="E4" s="8"/>
    </row>
    <row r="5" spans="1:8" ht="44.25" customHeight="1">
      <c r="A5" s="38" t="s">
        <v>2</v>
      </c>
      <c r="B5" s="38"/>
      <c r="C5" s="38"/>
      <c r="D5" s="38"/>
      <c r="E5" s="38"/>
      <c r="F5" s="38"/>
      <c r="G5" s="38"/>
      <c r="H5" s="38"/>
    </row>
    <row r="6" spans="1:8" ht="21" customHeight="1">
      <c r="A6" s="44" t="s">
        <v>3</v>
      </c>
      <c r="B6" s="44"/>
      <c r="C6" s="44"/>
      <c r="D6" s="44"/>
      <c r="E6" s="44"/>
      <c r="F6" s="44"/>
      <c r="G6" s="44"/>
      <c r="H6" s="44"/>
    </row>
    <row r="7" spans="1:9" ht="17.25" customHeight="1">
      <c r="A7" s="31"/>
      <c r="B7" s="32"/>
      <c r="C7" s="32"/>
      <c r="D7" s="33"/>
      <c r="E7" s="40" t="s">
        <v>4</v>
      </c>
      <c r="F7" s="40"/>
      <c r="G7" s="40"/>
      <c r="H7" s="40"/>
      <c r="I7" s="3"/>
    </row>
    <row r="8" spans="1:9" ht="15.75">
      <c r="A8" s="34"/>
      <c r="B8" s="35"/>
      <c r="C8" s="35"/>
      <c r="D8" s="36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9" ht="24.75" customHeight="1">
      <c r="A9" s="45" t="s">
        <v>9</v>
      </c>
      <c r="B9" s="46"/>
      <c r="C9" s="46"/>
      <c r="D9" s="47"/>
      <c r="E9" s="10">
        <v>1332.16</v>
      </c>
      <c r="F9" s="10">
        <f>E9</f>
        <v>1332.16</v>
      </c>
      <c r="G9" s="10">
        <f>E9</f>
        <v>1332.16</v>
      </c>
      <c r="H9" s="10">
        <f>E9</f>
        <v>1332.16</v>
      </c>
      <c r="I9" s="3"/>
    </row>
    <row r="10" spans="1:5" ht="15.75">
      <c r="A10" s="6"/>
      <c r="B10" s="6"/>
      <c r="C10" s="8"/>
      <c r="D10" s="8"/>
      <c r="E10" s="8"/>
    </row>
    <row r="11" spans="1:8" ht="35.25" customHeight="1">
      <c r="A11" s="39" t="s">
        <v>10</v>
      </c>
      <c r="B11" s="39"/>
      <c r="C11" s="39"/>
      <c r="D11" s="39"/>
      <c r="E11" s="39"/>
      <c r="F11" s="39"/>
      <c r="G11" s="39"/>
      <c r="H11" s="11">
        <f>ROUND(H15*H16+H14,2)</f>
        <v>1329.95</v>
      </c>
    </row>
    <row r="12" spans="1:8" ht="15.75">
      <c r="A12" s="6"/>
      <c r="B12" s="6"/>
      <c r="C12" s="8"/>
      <c r="D12" s="8"/>
      <c r="E12" s="8"/>
      <c r="H12" s="3"/>
    </row>
    <row r="13" spans="1:8" ht="36.75" customHeight="1">
      <c r="A13" s="37" t="s">
        <v>11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7" t="s">
        <v>12</v>
      </c>
      <c r="B14" s="37"/>
      <c r="C14" s="37"/>
      <c r="D14" s="37"/>
      <c r="E14" s="37"/>
      <c r="F14" s="37"/>
      <c r="G14" s="37"/>
      <c r="H14" s="11">
        <v>1087.61</v>
      </c>
    </row>
    <row r="15" spans="1:8" ht="26.25" customHeight="1">
      <c r="A15" s="37" t="s">
        <v>13</v>
      </c>
      <c r="B15" s="37"/>
      <c r="C15" s="37"/>
      <c r="D15" s="37"/>
      <c r="E15" s="37"/>
      <c r="F15" s="37"/>
      <c r="G15" s="37"/>
      <c r="H15" s="11">
        <v>235243.83</v>
      </c>
    </row>
    <row r="16" spans="1:8" ht="33" customHeight="1">
      <c r="A16" s="37" t="s">
        <v>14</v>
      </c>
      <c r="B16" s="37"/>
      <c r="C16" s="37"/>
      <c r="D16" s="37"/>
      <c r="E16" s="37"/>
      <c r="F16" s="37"/>
      <c r="G16" s="37"/>
      <c r="H16" s="13">
        <v>0.001030176105171906</v>
      </c>
    </row>
    <row r="17" spans="1:8" ht="26.25" customHeight="1">
      <c r="A17" s="37" t="s">
        <v>15</v>
      </c>
      <c r="B17" s="37"/>
      <c r="C17" s="37"/>
      <c r="D17" s="37"/>
      <c r="E17" s="37"/>
      <c r="F17" s="37"/>
      <c r="G17" s="37"/>
      <c r="H17" s="14">
        <v>734.327</v>
      </c>
    </row>
    <row r="18" spans="1:8" ht="39.75" customHeight="1">
      <c r="A18" s="37" t="s">
        <v>16</v>
      </c>
      <c r="B18" s="37"/>
      <c r="C18" s="37"/>
      <c r="D18" s="37"/>
      <c r="E18" s="37"/>
      <c r="F18" s="37"/>
      <c r="G18" s="37"/>
      <c r="H18" s="14">
        <v>16.652</v>
      </c>
    </row>
    <row r="19" spans="1:9" ht="36.75" customHeight="1">
      <c r="A19" s="37" t="s">
        <v>17</v>
      </c>
      <c r="B19" s="37"/>
      <c r="C19" s="37"/>
      <c r="D19" s="37"/>
      <c r="E19" s="37"/>
      <c r="F19" s="37"/>
      <c r="G19" s="37"/>
      <c r="H19" s="14">
        <f>SUM(E21:E25)</f>
        <v>217.62782823102438</v>
      </c>
      <c r="I19" s="15" t="s">
        <v>18</v>
      </c>
    </row>
    <row r="20" spans="1:8" ht="15.75">
      <c r="A20" s="12" t="s">
        <v>19</v>
      </c>
      <c r="B20" s="12"/>
      <c r="C20" s="12"/>
      <c r="D20" s="12"/>
      <c r="E20" s="12"/>
      <c r="F20" s="12"/>
      <c r="G20" s="12"/>
      <c r="H20" s="21"/>
    </row>
    <row r="21" spans="1:13" ht="15.75" customHeight="1">
      <c r="A21" s="41" t="s">
        <v>20</v>
      </c>
      <c r="B21" s="41"/>
      <c r="C21" s="41"/>
      <c r="D21" s="41"/>
      <c r="E21" s="14">
        <v>203.33936443102436</v>
      </c>
      <c r="G21" s="7"/>
      <c r="H21" s="23"/>
      <c r="I21" s="7"/>
      <c r="K21" s="6"/>
      <c r="L21" s="6"/>
      <c r="M21" s="6"/>
    </row>
    <row r="22" spans="1:13" ht="15.75" customHeight="1">
      <c r="A22" s="41" t="s">
        <v>21</v>
      </c>
      <c r="B22" s="41"/>
      <c r="C22" s="41"/>
      <c r="D22" s="41"/>
      <c r="E22" s="17">
        <v>0.0866359</v>
      </c>
      <c r="G22" s="7"/>
      <c r="H22" s="24"/>
      <c r="I22" s="7"/>
      <c r="K22" s="6"/>
      <c r="L22" s="6"/>
      <c r="M22" s="6"/>
    </row>
    <row r="23" spans="1:13" ht="15.75" customHeight="1">
      <c r="A23" s="41" t="s">
        <v>22</v>
      </c>
      <c r="B23" s="41"/>
      <c r="C23" s="41"/>
      <c r="D23" s="41"/>
      <c r="E23" s="17">
        <v>14.2018279</v>
      </c>
      <c r="G23" s="7"/>
      <c r="H23" s="24"/>
      <c r="I23" s="7"/>
      <c r="K23" s="6"/>
      <c r="L23" s="6"/>
      <c r="M23" s="6"/>
    </row>
    <row r="24" spans="1:13" ht="15.75" customHeight="1">
      <c r="A24" s="41" t="s">
        <v>23</v>
      </c>
      <c r="B24" s="41"/>
      <c r="C24" s="41"/>
      <c r="D24" s="41"/>
      <c r="E24" s="17">
        <v>0</v>
      </c>
      <c r="G24" s="7"/>
      <c r="H24" s="24"/>
      <c r="I24" s="7"/>
      <c r="K24" s="6"/>
      <c r="L24" s="6"/>
      <c r="M24" s="6"/>
    </row>
    <row r="25" spans="1:13" ht="15.75" customHeight="1">
      <c r="A25" s="41" t="s">
        <v>24</v>
      </c>
      <c r="B25" s="41"/>
      <c r="C25" s="41"/>
      <c r="D25" s="41"/>
      <c r="E25" s="17">
        <v>0</v>
      </c>
      <c r="G25" s="7"/>
      <c r="H25" s="24"/>
      <c r="I25" s="7"/>
      <c r="K25" s="6"/>
      <c r="L25" s="6"/>
      <c r="M25" s="6"/>
    </row>
    <row r="26" spans="1:8" ht="15.75">
      <c r="A26" s="37" t="s">
        <v>25</v>
      </c>
      <c r="B26" s="37"/>
      <c r="C26" s="37"/>
      <c r="D26" s="37"/>
      <c r="E26" s="37"/>
      <c r="F26" s="37"/>
      <c r="G26" s="37"/>
      <c r="H26" s="14">
        <v>322.76</v>
      </c>
    </row>
    <row r="27" spans="1:9" ht="32.25" customHeight="1">
      <c r="A27" s="37" t="s">
        <v>26</v>
      </c>
      <c r="B27" s="37"/>
      <c r="C27" s="37"/>
      <c r="D27" s="37"/>
      <c r="E27" s="37"/>
      <c r="F27" s="37"/>
      <c r="G27" s="37"/>
      <c r="H27" s="18">
        <f>D29+D33</f>
        <v>77295.4</v>
      </c>
      <c r="I27" s="15" t="s">
        <v>18</v>
      </c>
    </row>
    <row r="28" spans="1:9" ht="15.75">
      <c r="A28" s="12" t="s">
        <v>19</v>
      </c>
      <c r="B28" s="12"/>
      <c r="C28" s="12"/>
      <c r="D28" s="12"/>
      <c r="E28" s="12"/>
      <c r="F28" s="12"/>
      <c r="G28" s="12"/>
      <c r="H28" s="21"/>
      <c r="I28" s="15"/>
    </row>
    <row r="29" spans="1:13" ht="15.75" customHeight="1">
      <c r="A29" s="43" t="s">
        <v>27</v>
      </c>
      <c r="B29" s="43"/>
      <c r="C29" s="43"/>
      <c r="D29" s="11">
        <f>D30+D31+D32</f>
        <v>245.563</v>
      </c>
      <c r="E29" s="6"/>
      <c r="F29" s="7"/>
      <c r="G29" s="7"/>
      <c r="H29" s="24"/>
      <c r="I29" s="7"/>
      <c r="K29" s="6"/>
      <c r="L29" s="6"/>
      <c r="M29" s="6"/>
    </row>
    <row r="30" spans="1:13" ht="15.75" customHeight="1">
      <c r="A30" s="42" t="s">
        <v>28</v>
      </c>
      <c r="B30" s="42"/>
      <c r="C30" s="42"/>
      <c r="D30" s="11">
        <v>36.588</v>
      </c>
      <c r="E30" s="6"/>
      <c r="F30" s="7"/>
      <c r="G30" s="7"/>
      <c r="H30" s="24"/>
      <c r="I30" s="7"/>
      <c r="K30" s="6"/>
      <c r="L30" s="6"/>
      <c r="M30" s="6"/>
    </row>
    <row r="31" spans="1:13" ht="15.75" customHeight="1">
      <c r="A31" s="42" t="s">
        <v>29</v>
      </c>
      <c r="B31" s="42"/>
      <c r="C31" s="42"/>
      <c r="D31" s="11">
        <v>124.064</v>
      </c>
      <c r="E31" s="6"/>
      <c r="F31" s="7"/>
      <c r="G31" s="7"/>
      <c r="H31" s="24"/>
      <c r="I31" s="7"/>
      <c r="K31" s="6"/>
      <c r="L31" s="6"/>
      <c r="M31" s="6"/>
    </row>
    <row r="32" spans="1:13" ht="15.75" customHeight="1">
      <c r="A32" s="42" t="s">
        <v>30</v>
      </c>
      <c r="B32" s="42"/>
      <c r="C32" s="42"/>
      <c r="D32" s="11">
        <v>84.911</v>
      </c>
      <c r="E32" s="6"/>
      <c r="F32" s="7"/>
      <c r="G32" s="7"/>
      <c r="H32" s="24"/>
      <c r="I32" s="7"/>
      <c r="K32" s="6"/>
      <c r="L32" s="6"/>
      <c r="M32" s="6"/>
    </row>
    <row r="33" spans="1:13" ht="15.75" customHeight="1">
      <c r="A33" s="43" t="s">
        <v>31</v>
      </c>
      <c r="B33" s="43"/>
      <c r="C33" s="43"/>
      <c r="D33" s="11">
        <f>D34+D35</f>
        <v>77049.837</v>
      </c>
      <c r="E33" s="6"/>
      <c r="F33" s="7"/>
      <c r="G33" s="7"/>
      <c r="H33" s="24"/>
      <c r="I33" s="7"/>
      <c r="K33" s="6"/>
      <c r="L33" s="6"/>
      <c r="M33" s="6"/>
    </row>
    <row r="34" spans="1:13" ht="15.75" customHeight="1">
      <c r="A34" s="42" t="s">
        <v>28</v>
      </c>
      <c r="B34" s="42"/>
      <c r="C34" s="42"/>
      <c r="D34" s="11">
        <v>18496.461</v>
      </c>
      <c r="E34" s="6"/>
      <c r="F34" s="7"/>
      <c r="G34" s="7"/>
      <c r="H34" s="24"/>
      <c r="I34" s="7"/>
      <c r="K34" s="6"/>
      <c r="L34" s="6"/>
      <c r="M34" s="6"/>
    </row>
    <row r="35" spans="1:13" ht="15.75" customHeight="1">
      <c r="A35" s="42" t="s">
        <v>30</v>
      </c>
      <c r="B35" s="42"/>
      <c r="C35" s="42"/>
      <c r="D35" s="11">
        <v>58553.376</v>
      </c>
      <c r="E35" s="6"/>
      <c r="F35" s="7"/>
      <c r="G35" s="7"/>
      <c r="H35" s="24"/>
      <c r="I35" s="7"/>
      <c r="K35" s="6"/>
      <c r="L35" s="6"/>
      <c r="M35" s="6"/>
    </row>
    <row r="36" spans="1:13" ht="15.75">
      <c r="A36" s="37" t="s">
        <v>32</v>
      </c>
      <c r="B36" s="37"/>
      <c r="C36" s="37"/>
      <c r="D36" s="37"/>
      <c r="E36" s="37"/>
      <c r="F36" s="37"/>
      <c r="G36" s="37"/>
      <c r="H36" s="11">
        <v>418100.253</v>
      </c>
      <c r="I36" s="7"/>
      <c r="K36" s="6"/>
      <c r="L36" s="6"/>
      <c r="M36" s="6"/>
    </row>
    <row r="37" spans="1:13" ht="36.75" customHeight="1">
      <c r="A37" s="37" t="s">
        <v>33</v>
      </c>
      <c r="B37" s="37"/>
      <c r="C37" s="37"/>
      <c r="D37" s="37"/>
      <c r="E37" s="37"/>
      <c r="F37" s="37"/>
      <c r="G37" s="37"/>
      <c r="H37" s="11">
        <v>11734.189</v>
      </c>
      <c r="I37" s="7"/>
      <c r="K37" s="6"/>
      <c r="L37" s="6"/>
      <c r="M37" s="6"/>
    </row>
    <row r="38" spans="1:9" ht="39" customHeight="1">
      <c r="A38" s="37" t="s">
        <v>34</v>
      </c>
      <c r="B38" s="37"/>
      <c r="C38" s="37"/>
      <c r="D38" s="37"/>
      <c r="E38" s="37"/>
      <c r="F38" s="37"/>
      <c r="G38" s="37"/>
      <c r="H38" s="14">
        <f>SUM(E40:E44)</f>
        <v>86891.94499999999</v>
      </c>
      <c r="I38" s="15" t="s">
        <v>18</v>
      </c>
    </row>
    <row r="39" spans="1:9" ht="15.75">
      <c r="A39" s="12" t="s">
        <v>19</v>
      </c>
      <c r="B39" s="12"/>
      <c r="C39" s="12"/>
      <c r="D39" s="12"/>
      <c r="E39" s="12"/>
      <c r="F39" s="12"/>
      <c r="G39" s="12"/>
      <c r="H39" s="21"/>
      <c r="I39" s="15"/>
    </row>
    <row r="40" spans="1:13" ht="15.75" customHeight="1">
      <c r="A40" s="41" t="s">
        <v>35</v>
      </c>
      <c r="B40" s="41"/>
      <c r="C40" s="41"/>
      <c r="D40" s="41"/>
      <c r="E40" s="14">
        <v>77295.4</v>
      </c>
      <c r="G40" s="7"/>
      <c r="H40" s="23"/>
      <c r="I40" s="7"/>
      <c r="K40" s="6"/>
      <c r="L40" s="6"/>
      <c r="M40" s="6"/>
    </row>
    <row r="41" spans="1:13" ht="15.75" customHeight="1">
      <c r="A41" s="41" t="s">
        <v>36</v>
      </c>
      <c r="B41" s="41"/>
      <c r="C41" s="41"/>
      <c r="D41" s="41"/>
      <c r="E41" s="17">
        <v>40.614</v>
      </c>
      <c r="G41" s="7"/>
      <c r="H41" s="24"/>
      <c r="I41" s="7"/>
      <c r="K41" s="6"/>
      <c r="L41" s="6"/>
      <c r="M41" s="6"/>
    </row>
    <row r="42" spans="1:13" ht="15.75" customHeight="1">
      <c r="A42" s="41" t="s">
        <v>37</v>
      </c>
      <c r="B42" s="41"/>
      <c r="C42" s="41"/>
      <c r="D42" s="41"/>
      <c r="E42" s="17">
        <v>9555.931</v>
      </c>
      <c r="G42" s="7"/>
      <c r="H42" s="24"/>
      <c r="I42" s="7"/>
      <c r="K42" s="6"/>
      <c r="L42" s="6"/>
      <c r="M42" s="6"/>
    </row>
    <row r="43" spans="1:13" ht="15.75" customHeight="1">
      <c r="A43" s="41" t="s">
        <v>38</v>
      </c>
      <c r="B43" s="41"/>
      <c r="C43" s="41"/>
      <c r="D43" s="41"/>
      <c r="E43" s="17">
        <v>0</v>
      </c>
      <c r="G43" s="7"/>
      <c r="H43" s="24"/>
      <c r="I43" s="7"/>
      <c r="K43" s="6"/>
      <c r="L43" s="6"/>
      <c r="M43" s="6"/>
    </row>
    <row r="44" spans="1:13" ht="15.75" customHeight="1">
      <c r="A44" s="41" t="s">
        <v>39</v>
      </c>
      <c r="B44" s="41"/>
      <c r="C44" s="41"/>
      <c r="D44" s="41"/>
      <c r="E44" s="17">
        <v>0</v>
      </c>
      <c r="G44" s="7"/>
      <c r="H44" s="24"/>
      <c r="I44" s="7"/>
      <c r="K44" s="6"/>
      <c r="L44" s="6"/>
      <c r="M44" s="6"/>
    </row>
    <row r="45" spans="1:13" ht="15.75">
      <c r="A45" s="37" t="s">
        <v>40</v>
      </c>
      <c r="B45" s="37"/>
      <c r="C45" s="37"/>
      <c r="D45" s="37"/>
      <c r="E45" s="37"/>
      <c r="F45" s="37"/>
      <c r="G45" s="37"/>
      <c r="H45" s="11">
        <v>138520</v>
      </c>
      <c r="I45" s="7"/>
      <c r="K45" s="6"/>
      <c r="L45" s="6"/>
      <c r="M45" s="6"/>
    </row>
    <row r="46" spans="1:13" ht="36" customHeight="1">
      <c r="A46" s="37" t="s">
        <v>41</v>
      </c>
      <c r="B46" s="37"/>
      <c r="C46" s="37"/>
      <c r="D46" s="37"/>
      <c r="E46" s="37"/>
      <c r="F46" s="37"/>
      <c r="G46" s="37"/>
      <c r="H46" s="14" t="s">
        <v>42</v>
      </c>
      <c r="I46" s="7"/>
      <c r="K46" s="6"/>
      <c r="L46" s="6"/>
      <c r="M46" s="6"/>
    </row>
    <row r="47" spans="1:13" ht="36" customHeight="1">
      <c r="A47" s="12"/>
      <c r="B47" s="12"/>
      <c r="C47" s="12"/>
      <c r="D47" s="12"/>
      <c r="E47" s="12"/>
      <c r="F47" s="12"/>
      <c r="G47" s="12"/>
      <c r="H47" s="23"/>
      <c r="I47" s="7"/>
      <c r="K47" s="6"/>
      <c r="L47" s="6"/>
      <c r="M47" s="6"/>
    </row>
    <row r="48" spans="1:8" ht="46.5" customHeight="1">
      <c r="A48" s="38" t="s">
        <v>43</v>
      </c>
      <c r="B48" s="38"/>
      <c r="C48" s="38"/>
      <c r="D48" s="38"/>
      <c r="E48" s="38"/>
      <c r="F48" s="38"/>
      <c r="G48" s="38"/>
      <c r="H48" s="38"/>
    </row>
    <row r="49" spans="1:9" s="7" customFormat="1" ht="17.25" customHeight="1">
      <c r="A49" s="49" t="s">
        <v>44</v>
      </c>
      <c r="B49" s="49"/>
      <c r="C49" s="49"/>
      <c r="D49" s="49"/>
      <c r="E49" s="49"/>
      <c r="F49" s="49"/>
      <c r="G49" s="49"/>
      <c r="H49" s="49"/>
      <c r="I49" s="6"/>
    </row>
    <row r="50" spans="1:9" s="7" customFormat="1" ht="12.75">
      <c r="A50" s="31" t="s">
        <v>45</v>
      </c>
      <c r="B50" s="32"/>
      <c r="C50" s="32"/>
      <c r="D50" s="33"/>
      <c r="E50" s="26" t="s">
        <v>4</v>
      </c>
      <c r="F50" s="27"/>
      <c r="G50" s="27"/>
      <c r="H50" s="28"/>
      <c r="I50" s="8"/>
    </row>
    <row r="51" spans="1:9" s="7" customFormat="1" ht="12.75">
      <c r="A51" s="34"/>
      <c r="B51" s="35"/>
      <c r="C51" s="35"/>
      <c r="D51" s="36"/>
      <c r="E51" s="9" t="s">
        <v>5</v>
      </c>
      <c r="F51" s="9" t="s">
        <v>6</v>
      </c>
      <c r="G51" s="9" t="s">
        <v>7</v>
      </c>
      <c r="H51" s="9" t="s">
        <v>8</v>
      </c>
      <c r="I51" s="8"/>
    </row>
    <row r="52" spans="1:9" s="7" customFormat="1" ht="12.75">
      <c r="A52" s="26" t="s">
        <v>46</v>
      </c>
      <c r="B52" s="27"/>
      <c r="C52" s="27"/>
      <c r="D52" s="28"/>
      <c r="E52" s="10">
        <v>914.03</v>
      </c>
      <c r="F52" s="10">
        <f>$E$52</f>
        <v>914.03</v>
      </c>
      <c r="G52" s="10">
        <f>$E$52</f>
        <v>914.03</v>
      </c>
      <c r="H52" s="10">
        <f>$E$52</f>
        <v>914.03</v>
      </c>
      <c r="I52" s="8"/>
    </row>
    <row r="53" spans="1:9" s="7" customFormat="1" ht="12.75">
      <c r="A53" s="26" t="s">
        <v>47</v>
      </c>
      <c r="B53" s="27"/>
      <c r="C53" s="27"/>
      <c r="D53" s="28"/>
      <c r="E53" s="10">
        <v>1475.17</v>
      </c>
      <c r="F53" s="10">
        <f>$E$53</f>
        <v>1475.17</v>
      </c>
      <c r="G53" s="10">
        <f>$E$53</f>
        <v>1475.17</v>
      </c>
      <c r="H53" s="10">
        <f>$E$53</f>
        <v>1475.17</v>
      </c>
      <c r="I53" s="8"/>
    </row>
    <row r="54" spans="1:9" s="7" customFormat="1" ht="12.75">
      <c r="A54" s="26" t="s">
        <v>48</v>
      </c>
      <c r="B54" s="27"/>
      <c r="C54" s="27"/>
      <c r="D54" s="28"/>
      <c r="E54" s="10">
        <v>3890.92</v>
      </c>
      <c r="F54" s="10">
        <f>$E$54</f>
        <v>3890.92</v>
      </c>
      <c r="G54" s="10">
        <f>$E$54</f>
        <v>3890.92</v>
      </c>
      <c r="H54" s="10">
        <f>$E$54</f>
        <v>3890.92</v>
      </c>
      <c r="I54" s="8"/>
    </row>
    <row r="55" spans="1:9" s="7" customFormat="1" ht="15.75">
      <c r="A55" s="6"/>
      <c r="B55" s="6"/>
      <c r="C55" s="8"/>
      <c r="D55" s="6"/>
      <c r="E55" s="3"/>
      <c r="F55" s="6"/>
      <c r="G55" s="6"/>
      <c r="H55" s="6"/>
      <c r="I55" s="6"/>
    </row>
    <row r="56" spans="1:9" s="7" customFormat="1" ht="17.25" customHeight="1">
      <c r="A56" s="30" t="s">
        <v>49</v>
      </c>
      <c r="B56" s="30"/>
      <c r="C56" s="30"/>
      <c r="D56" s="30"/>
      <c r="E56" s="30"/>
      <c r="F56" s="30"/>
      <c r="G56" s="30"/>
      <c r="H56" s="30"/>
      <c r="I56" s="6"/>
    </row>
    <row r="57" spans="1:9" s="7" customFormat="1" ht="12.75">
      <c r="A57" s="31" t="s">
        <v>45</v>
      </c>
      <c r="B57" s="32"/>
      <c r="C57" s="32"/>
      <c r="D57" s="33"/>
      <c r="E57" s="26" t="s">
        <v>4</v>
      </c>
      <c r="F57" s="27"/>
      <c r="G57" s="27"/>
      <c r="H57" s="28"/>
      <c r="I57" s="8"/>
    </row>
    <row r="58" spans="1:9" s="7" customFormat="1" ht="12.75">
      <c r="A58" s="34"/>
      <c r="B58" s="35"/>
      <c r="C58" s="35"/>
      <c r="D58" s="36"/>
      <c r="E58" s="9" t="s">
        <v>5</v>
      </c>
      <c r="F58" s="9" t="s">
        <v>6</v>
      </c>
      <c r="G58" s="9" t="s">
        <v>7</v>
      </c>
      <c r="H58" s="9" t="s">
        <v>8</v>
      </c>
      <c r="I58" s="8"/>
    </row>
    <row r="59" spans="1:9" s="7" customFormat="1" ht="12.75">
      <c r="A59" s="26" t="s">
        <v>46</v>
      </c>
      <c r="B59" s="27"/>
      <c r="C59" s="27"/>
      <c r="D59" s="28"/>
      <c r="E59" s="10">
        <v>914.03</v>
      </c>
      <c r="F59" s="10">
        <f>$E$59</f>
        <v>914.03</v>
      </c>
      <c r="G59" s="10">
        <f>$E$59</f>
        <v>914.03</v>
      </c>
      <c r="H59" s="10">
        <f>$E$59</f>
        <v>914.03</v>
      </c>
      <c r="I59" s="8"/>
    </row>
    <row r="60" spans="1:9" s="7" customFormat="1" ht="12.75">
      <c r="A60" s="26" t="s">
        <v>50</v>
      </c>
      <c r="B60" s="27"/>
      <c r="C60" s="27"/>
      <c r="D60" s="28"/>
      <c r="E60" s="10">
        <v>1954.01</v>
      </c>
      <c r="F60" s="10">
        <f>$E$60</f>
        <v>1954.01</v>
      </c>
      <c r="G60" s="10">
        <f>$E$60</f>
        <v>1954.01</v>
      </c>
      <c r="H60" s="10">
        <f>$E$60</f>
        <v>1954.01</v>
      </c>
      <c r="I60" s="8"/>
    </row>
    <row r="61" spans="1:9" s="7" customFormat="1" ht="15.75">
      <c r="A61" s="6"/>
      <c r="B61" s="6"/>
      <c r="C61" s="8"/>
      <c r="D61" s="8"/>
      <c r="E61" s="8"/>
      <c r="F61" s="6"/>
      <c r="G61" s="3"/>
      <c r="H61" s="6"/>
      <c r="I61" s="6"/>
    </row>
    <row r="62" spans="1:9" s="7" customFormat="1" ht="67.5" customHeight="1">
      <c r="A62" s="29" t="s">
        <v>51</v>
      </c>
      <c r="B62" s="29"/>
      <c r="C62" s="29"/>
      <c r="D62" s="29"/>
      <c r="E62" s="29"/>
      <c r="F62" s="29"/>
      <c r="G62" s="29"/>
      <c r="H62" s="29"/>
      <c r="I62" s="6"/>
    </row>
  </sheetData>
  <sheetProtection/>
  <mergeCells count="51">
    <mergeCell ref="A3:H3"/>
    <mergeCell ref="A5:H5"/>
    <mergeCell ref="A6:H6"/>
    <mergeCell ref="A7:D8"/>
    <mergeCell ref="E7:H7"/>
    <mergeCell ref="A18:G18"/>
    <mergeCell ref="A13:H13"/>
    <mergeCell ref="A9:D9"/>
    <mergeCell ref="A11:G11"/>
    <mergeCell ref="A14:G14"/>
    <mergeCell ref="A19:G19"/>
    <mergeCell ref="A15:G15"/>
    <mergeCell ref="A16:G16"/>
    <mergeCell ref="A17:G17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D51"/>
    <mergeCell ref="E50:H50"/>
    <mergeCell ref="A59:D59"/>
    <mergeCell ref="A60:D60"/>
    <mergeCell ref="A62:H62"/>
    <mergeCell ref="A52:D52"/>
    <mergeCell ref="A53:D53"/>
    <mergeCell ref="A54:D54"/>
    <mergeCell ref="A56:H56"/>
    <mergeCell ref="A57:D58"/>
    <mergeCell ref="E57:H57"/>
  </mergeCells>
  <printOptions/>
  <pageMargins left="0.22" right="0.18" top="1" bottom="1" header="0.5" footer="0.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Легкова Татьяна Александровна</dc:creator>
  <cp:keywords/>
  <dc:description/>
  <cp:lastModifiedBy>Смирнова Анна Викторовна</cp:lastModifiedBy>
  <dcterms:created xsi:type="dcterms:W3CDTF">2012-10-12T06:11:05Z</dcterms:created>
  <dcterms:modified xsi:type="dcterms:W3CDTF">2012-10-30T04:04:10Z</dcterms:modified>
  <cp:category/>
  <cp:version/>
  <cp:contentType/>
  <cp:contentStatus/>
</cp:coreProperties>
</file>