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10935" activeTab="0"/>
  </bookViews>
  <sheets>
    <sheet name="Итог информации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<sst xmlns="http://schemas.openxmlformats.org/spreadsheetml/2006/main" count="57" uniqueCount="42">
  <si>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</si>
  <si>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</si>
  <si>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</si>
  <si>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</si>
  <si>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</si>
  <si>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</si>
  <si>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</si>
  <si>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</si>
  <si>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</si>
  <si>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</si>
  <si>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</si>
  <si>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</si>
  <si>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0</t>
  </si>
  <si>
    <t>ООО "ЦКС-Ст"</t>
  </si>
  <si>
    <t>ОГУП "Птицефабрика "Свердловская"</t>
  </si>
  <si>
    <t>ОАО "Уралхиммаш"</t>
  </si>
  <si>
    <t>ФГУП "ПО "Уральский оптико-механический завод" имени Э.С. Яламова"</t>
  </si>
  <si>
    <t>ООО "Шабровские электрические сети"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</si>
  <si>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</si>
  <si>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</si>
  <si>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</si>
  <si>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</si>
  <si>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 xml:space="preserve">ОАО "Свердловский ДОЗ" </t>
  </si>
  <si>
    <t>ОАО "Завод БМО"</t>
  </si>
  <si>
    <t>ОАО «Уральский приборостроительный завод»</t>
  </si>
  <si>
    <t>ОАО «УПП «Вектор»</t>
  </si>
  <si>
    <t>ОАО "ВНИИМТ"</t>
  </si>
  <si>
    <t>ОАО «Екатеринбурггаз»</t>
  </si>
  <si>
    <t>ООО «Концерн «Уральский текстиль»</t>
  </si>
  <si>
    <t>ОАО "Аэропорт "Кольцово"</t>
  </si>
  <si>
    <t>ФГАОУ ВПО УрФУ имени первого Президента России Б.Н. Ельцина</t>
  </si>
  <si>
    <t>ООО "Хладокомбинат № 3"</t>
  </si>
  <si>
    <t>ЗАО«ЭлектроСетеваяКомпания»</t>
  </si>
  <si>
    <t>ЗАО "Машиностроительный завод имени В.В. Воровского"</t>
  </si>
  <si>
    <t>ООО "ТЭЦ"</t>
  </si>
  <si>
    <t>ЗАО ПКФ "Палникс"</t>
  </si>
  <si>
    <t>ЗАО "УТЗ"</t>
  </si>
  <si>
    <t>ОАО "Режевская электросетевая компания"</t>
  </si>
  <si>
    <t>ОАО "НИЗМК"</t>
  </si>
  <si>
    <t>ОАО "Свердловский комбинат хлебопродуктов"</t>
  </si>
  <si>
    <t>СЕНТЯБРЬ 2010г.</t>
  </si>
  <si>
    <r>
      <t>Полезный отпуск электроэнергии потребителям ОАО "Екатеринбургэнергосбыт" в разрезе сетевых организаций</t>
    </r>
    <r>
      <rPr>
        <b/>
        <sz val="16"/>
        <color indexed="8"/>
        <rFont val="Arial"/>
        <family val="2"/>
      </rPr>
      <t>, тыс. кВтч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</si>
</sst>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"/>
      <family val="0"/>
    </font>
    <font>
      <b/>
      <sz val="16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8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0" fontId="43" fillId="0" borderId="0" xfId="0" applyFont="1" applyBorder="1" applyAlignment="1">
      <alignment horizontal="left"/>
    </xf>
    <xf numFmtId="49" fontId="2" fillId="33" borderId="0" xfId="0" applyNumberFormat="1" applyFont="1" applyFill="1" applyAlignment="1">
      <alignment/>
    </xf>
    <xf numFmtId="0" fontId="43" fillId="0" borderId="0" xfId="0" applyFont="1" applyBorder="1" applyAlignment="1">
      <alignment horizontal="right"/>
    </xf>
    <xf numFmtId="0" fontId="5" fillId="33" borderId="0" xfId="0" applyFont="1" applyFill="1" applyAlignment="1">
      <alignment/>
    </xf>
    <xf numFmtId="164" fontId="7" fillId="33" borderId="10" xfId="0" applyNumberFormat="1" applyFont="1" applyFill="1" applyBorder="1" applyAlignment="1">
      <alignment horizontal="center" vertical="center" wrapText="1" shrinkToFit="1"/>
    </xf>
    <xf numFmtId="164" fontId="7" fillId="33" borderId="11" xfId="0" applyNumberFormat="1" applyFont="1" applyFill="1" applyBorder="1" applyAlignment="1">
      <alignment horizontal="center" vertical="center" wrapText="1" shrinkToFit="1"/>
    </xf>
    <xf numFmtId="164" fontId="7" fillId="33" borderId="12" xfId="0" applyNumberFormat="1" applyFont="1" applyFill="1" applyBorder="1" applyAlignment="1">
      <alignment horizontal="center" vertical="center" wrapText="1" shrinkToFit="1"/>
    </xf>
    <xf numFmtId="164" fontId="7" fillId="33" borderId="13" xfId="0" applyNumberFormat="1" applyFont="1" applyFill="1" applyBorder="1" applyAlignment="1">
      <alignment horizontal="center" vertical="center" wrapText="1" shrinkToFit="1"/>
    </xf>
    <xf numFmtId="0" fontId="6" fillId="33" borderId="0" xfId="0" applyFont="1" applyFill="1" applyAlignment="1">
      <alignment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vertical="center" wrapText="1" shrinkToFit="1"/>
    </xf>
    <xf numFmtId="164" fontId="7" fillId="33" borderId="14" xfId="0" applyNumberFormat="1" applyFont="1" applyFill="1" applyBorder="1" applyAlignment="1">
      <alignment horizontal="center" vertical="center"/>
    </xf>
    <xf numFmtId="164" fontId="6" fillId="33" borderId="10" xfId="73" applyNumberFormat="1" applyFont="1" applyFill="1" applyBorder="1" applyAlignment="1">
      <alignment horizontal="center" vertical="center"/>
      <protection/>
    </xf>
    <xf numFmtId="164" fontId="6" fillId="33" borderId="11" xfId="73" applyNumberFormat="1" applyFont="1" applyFill="1" applyBorder="1" applyAlignment="1">
      <alignment horizontal="center" vertical="center"/>
      <protection/>
    </xf>
    <xf numFmtId="164" fontId="6" fillId="33" borderId="12" xfId="73" applyNumberFormat="1" applyFont="1" applyFill="1" applyBorder="1" applyAlignment="1">
      <alignment horizontal="center" vertical="center"/>
      <protection/>
    </xf>
    <xf numFmtId="164" fontId="6" fillId="33" borderId="13" xfId="73" applyNumberFormat="1" applyFont="1" applyFill="1" applyBorder="1" applyAlignment="1">
      <alignment horizontal="center" vertical="center"/>
      <protection/>
    </xf>
    <xf numFmtId="164" fontId="6" fillId="33" borderId="15" xfId="73" applyNumberFormat="1" applyFont="1" applyFill="1" applyBorder="1" applyAlignment="1">
      <alignment horizontal="center" vertical="center"/>
      <protection/>
    </xf>
    <xf numFmtId="164" fontId="6" fillId="33" borderId="10" xfId="0" applyNumberFormat="1" applyFont="1" applyFill="1" applyBorder="1" applyAlignment="1">
      <alignment horizontal="center" vertical="center" wrapText="1" shrinkToFit="1"/>
    </xf>
    <xf numFmtId="3" fontId="6" fillId="33" borderId="11" xfId="0" applyNumberFormat="1" applyFont="1" applyFill="1" applyBorder="1" applyAlignment="1">
      <alignment horizontal="center" vertical="center" wrapText="1" shrinkToFit="1"/>
    </xf>
    <xf numFmtId="3" fontId="6" fillId="33" borderId="12" xfId="0" applyNumberFormat="1" applyFont="1" applyFill="1" applyBorder="1" applyAlignment="1">
      <alignment horizontal="center" vertical="center" wrapText="1" shrinkToFit="1"/>
    </xf>
    <xf numFmtId="3" fontId="6" fillId="33" borderId="10" xfId="73" applyNumberFormat="1" applyFont="1" applyFill="1" applyBorder="1" applyAlignment="1">
      <alignment horizontal="center" vertical="center"/>
      <protection/>
    </xf>
    <xf numFmtId="3" fontId="6" fillId="33" borderId="11" xfId="73" applyNumberFormat="1" applyFont="1" applyFill="1" applyBorder="1" applyAlignment="1">
      <alignment horizontal="center" vertical="center"/>
      <protection/>
    </xf>
    <xf numFmtId="3" fontId="6" fillId="33" borderId="10" xfId="0" applyNumberFormat="1" applyFont="1" applyFill="1" applyBorder="1" applyAlignment="1">
      <alignment horizontal="center" vertical="center" wrapText="1" shrinkToFit="1"/>
    </xf>
    <xf numFmtId="3" fontId="6" fillId="33" borderId="13" xfId="0" applyNumberFormat="1" applyFont="1" applyFill="1" applyBorder="1" applyAlignment="1">
      <alignment horizontal="center" vertical="center" wrapText="1" shrinkToFit="1"/>
    </xf>
    <xf numFmtId="164" fontId="6" fillId="33" borderId="13" xfId="0" applyNumberFormat="1" applyFont="1" applyFill="1" applyBorder="1" applyAlignment="1">
      <alignment horizontal="center" vertical="center" wrapText="1" shrinkToFit="1"/>
    </xf>
    <xf numFmtId="164" fontId="6" fillId="33" borderId="15" xfId="0" applyNumberFormat="1" applyFont="1" applyFill="1" applyBorder="1" applyAlignment="1">
      <alignment horizontal="center" vertical="center" wrapText="1" shrinkToFit="1"/>
    </xf>
    <xf numFmtId="164" fontId="6" fillId="33" borderId="11" xfId="0" applyNumberFormat="1" applyFont="1" applyFill="1" applyBorder="1" applyAlignment="1">
      <alignment horizontal="center" vertical="center" wrapText="1" shrinkToFit="1"/>
    </xf>
    <xf numFmtId="164" fontId="6" fillId="33" borderId="12" xfId="0" applyNumberFormat="1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left" vertical="center" wrapText="1" shrinkToFit="1"/>
    </xf>
    <xf numFmtId="3" fontId="6" fillId="33" borderId="12" xfId="73" applyNumberFormat="1" applyFont="1" applyFill="1" applyBorder="1" applyAlignment="1">
      <alignment horizontal="center" vertical="center"/>
      <protection/>
    </xf>
    <xf numFmtId="3" fontId="6" fillId="33" borderId="15" xfId="0" applyNumberFormat="1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left" vertical="center" wrapText="1" shrinkToFit="1"/>
    </xf>
    <xf numFmtId="164" fontId="7" fillId="33" borderId="18" xfId="0" applyNumberFormat="1" applyFont="1" applyFill="1" applyBorder="1" applyAlignment="1">
      <alignment horizontal="center" vertical="center"/>
    </xf>
    <xf numFmtId="164" fontId="6" fillId="33" borderId="16" xfId="73" applyNumberFormat="1" applyFont="1" applyFill="1" applyBorder="1" applyAlignment="1">
      <alignment horizontal="center" vertical="center"/>
      <protection/>
    </xf>
    <xf numFmtId="164" fontId="6" fillId="33" borderId="17" xfId="73" applyNumberFormat="1" applyFont="1" applyFill="1" applyBorder="1" applyAlignment="1">
      <alignment horizontal="center" vertical="center"/>
      <protection/>
    </xf>
    <xf numFmtId="164" fontId="6" fillId="33" borderId="19" xfId="73" applyNumberFormat="1" applyFont="1" applyFill="1" applyBorder="1" applyAlignment="1">
      <alignment horizontal="center" vertical="center"/>
      <protection/>
    </xf>
    <xf numFmtId="164" fontId="6" fillId="33" borderId="16" xfId="0" applyNumberFormat="1" applyFont="1" applyFill="1" applyBorder="1" applyAlignment="1">
      <alignment horizontal="center" vertical="center" wrapText="1" shrinkToFit="1"/>
    </xf>
    <xf numFmtId="164" fontId="6" fillId="33" borderId="20" xfId="0" applyNumberFormat="1" applyFont="1" applyFill="1" applyBorder="1" applyAlignment="1">
      <alignment horizontal="center" vertical="center" wrapText="1" shrinkToFit="1"/>
    </xf>
    <xf numFmtId="3" fontId="6" fillId="33" borderId="21" xfId="0" applyNumberFormat="1" applyFont="1" applyFill="1" applyBorder="1" applyAlignment="1">
      <alignment horizontal="center" vertical="center" wrapText="1" shrinkToFit="1"/>
    </xf>
    <xf numFmtId="3" fontId="6" fillId="33" borderId="16" xfId="0" applyNumberFormat="1" applyFont="1" applyFill="1" applyBorder="1" applyAlignment="1">
      <alignment horizontal="center" vertical="center" wrapText="1" shrinkToFit="1"/>
    </xf>
    <xf numFmtId="3" fontId="6" fillId="33" borderId="17" xfId="0" applyNumberFormat="1" applyFont="1" applyFill="1" applyBorder="1" applyAlignment="1">
      <alignment horizontal="center" vertical="center" wrapText="1" shrinkToFit="1"/>
    </xf>
    <xf numFmtId="3" fontId="6" fillId="33" borderId="19" xfId="0" applyNumberFormat="1" applyFont="1" applyFill="1" applyBorder="1" applyAlignment="1">
      <alignment horizontal="center" vertical="center" wrapText="1" shrinkToFit="1"/>
    </xf>
    <xf numFmtId="3" fontId="6" fillId="33" borderId="20" xfId="0" applyNumberFormat="1" applyFont="1" applyFill="1" applyBorder="1" applyAlignment="1">
      <alignment horizontal="center" vertical="center" wrapText="1" shrinkToFit="1"/>
    </xf>
    <xf numFmtId="164" fontId="6" fillId="33" borderId="19" xfId="0" applyNumberFormat="1" applyFont="1" applyFill="1" applyBorder="1" applyAlignment="1">
      <alignment horizontal="center" vertical="center" wrapText="1" shrinkToFit="1"/>
    </xf>
    <xf numFmtId="0" fontId="9" fillId="33" borderId="22" xfId="0" applyFont="1" applyFill="1" applyBorder="1" applyAlignment="1">
      <alignment horizontal="center" vertical="center" wrapText="1" shrinkToFit="1"/>
    </xf>
    <xf numFmtId="0" fontId="9" fillId="33" borderId="23" xfId="0" applyFont="1" applyFill="1" applyBorder="1" applyAlignment="1">
      <alignment horizontal="center" vertical="center" wrapText="1" shrinkToFit="1"/>
    </xf>
    <xf numFmtId="164" fontId="9" fillId="33" borderId="24" xfId="0" applyNumberFormat="1" applyFont="1" applyFill="1" applyBorder="1" applyAlignment="1">
      <alignment horizontal="center" vertical="center" wrapText="1" shrinkToFit="1"/>
    </xf>
    <xf numFmtId="164" fontId="9" fillId="33" borderId="25" xfId="0" applyNumberFormat="1" applyFont="1" applyFill="1" applyBorder="1" applyAlignment="1">
      <alignment horizontal="center" vertical="center" wrapText="1" shrinkToFit="1"/>
    </xf>
    <xf numFmtId="164" fontId="9" fillId="33" borderId="23" xfId="0" applyNumberFormat="1" applyFont="1" applyFill="1" applyBorder="1" applyAlignment="1">
      <alignment horizontal="center" vertical="center" wrapText="1" shrinkToFit="1"/>
    </xf>
    <xf numFmtId="3" fontId="9" fillId="33" borderId="24" xfId="0" applyNumberFormat="1" applyFont="1" applyFill="1" applyBorder="1" applyAlignment="1">
      <alignment horizontal="center" vertical="center" wrapText="1" shrinkToFit="1"/>
    </xf>
    <xf numFmtId="0" fontId="9" fillId="33" borderId="0" xfId="0" applyFont="1" applyFill="1" applyAlignment="1">
      <alignment wrapText="1" shrinkToFit="1"/>
    </xf>
    <xf numFmtId="0" fontId="4" fillId="33" borderId="26" xfId="0" applyFont="1" applyFill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wrapText="1" shrinkToFit="1"/>
    </xf>
    <xf numFmtId="49" fontId="4" fillId="33" borderId="2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 shrinkToFi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Форма сводной ведомости СЭ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tabSelected="1" zoomScale="69" zoomScaleNormal="69" zoomScaleSheetLayoutView="100" zoomScalePageLayoutView="0" workbookViewId="0" topLeftCell="A1">
      <pane xSplit="3" ySplit="5" topLeftCell="H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2" sqref="U2"/>
    </sheetView>
  </sheetViews>
  <sheetFormatPr defaultColWidth="9.00390625" defaultRowHeight="12.75"/>
  <cols>
    <col min="1" max="1" width="9.125" style="1" customWidth="1"/>
    <col min="2" max="2" width="47.625" style="2" customWidth="1"/>
    <col min="3" max="3" width="14.75390625" style="3" customWidth="1"/>
    <col min="4" max="19" width="13.25390625" style="3" customWidth="1"/>
    <col min="20" max="16384" width="9.125" style="3" customWidth="1"/>
  </cols>
  <sheetData>
    <row r="2" spans="2:19" ht="20.25">
      <c r="B2" s="4" t="s">
        <v>41</v>
      </c>
      <c r="R2" s="5"/>
      <c r="S2" s="6" t="s">
        <v>40</v>
      </c>
    </row>
    <row r="3" ht="13.5" thickBot="1"/>
    <row r="4" spans="1:19" s="7" customFormat="1" ht="22.5" customHeight="1">
      <c r="A4" s="59" t="s">
        <v>0</v>
      </c>
      <c r="B4" s="61" t="s">
        <v>1</v>
      </c>
      <c r="C4" s="63" t="s">
        <v>2</v>
      </c>
      <c r="D4" s="65" t="s">
        <v>3</v>
      </c>
      <c r="E4" s="57"/>
      <c r="F4" s="57"/>
      <c r="G4" s="58"/>
      <c r="H4" s="65" t="s">
        <v>4</v>
      </c>
      <c r="I4" s="57"/>
      <c r="J4" s="57"/>
      <c r="K4" s="58"/>
      <c r="L4" s="65" t="s">
        <v>5</v>
      </c>
      <c r="M4" s="57"/>
      <c r="N4" s="57"/>
      <c r="O4" s="58"/>
      <c r="P4" s="56" t="s">
        <v>6</v>
      </c>
      <c r="Q4" s="57"/>
      <c r="R4" s="57"/>
      <c r="S4" s="58"/>
    </row>
    <row r="5" spans="1:19" s="12" customFormat="1" ht="27.75" customHeight="1">
      <c r="A5" s="60"/>
      <c r="B5" s="62"/>
      <c r="C5" s="64"/>
      <c r="D5" s="8" t="s">
        <v>7</v>
      </c>
      <c r="E5" s="9" t="s">
        <v>8</v>
      </c>
      <c r="F5" s="9" t="s">
        <v>9</v>
      </c>
      <c r="G5" s="10" t="s">
        <v>10</v>
      </c>
      <c r="H5" s="8" t="s">
        <v>7</v>
      </c>
      <c r="I5" s="9" t="s">
        <v>8</v>
      </c>
      <c r="J5" s="9" t="s">
        <v>9</v>
      </c>
      <c r="K5" s="10" t="s">
        <v>10</v>
      </c>
      <c r="L5" s="8" t="s">
        <v>7</v>
      </c>
      <c r="M5" s="9" t="s">
        <v>8</v>
      </c>
      <c r="N5" s="9" t="s">
        <v>9</v>
      </c>
      <c r="O5" s="10" t="s">
        <v>10</v>
      </c>
      <c r="P5" s="11" t="s">
        <v>7</v>
      </c>
      <c r="Q5" s="9" t="s">
        <v>8</v>
      </c>
      <c r="R5" s="9" t="s">
        <v>9</v>
      </c>
      <c r="S5" s="10" t="s">
        <v>10</v>
      </c>
    </row>
    <row r="6" spans="1:19" s="12" customFormat="1" ht="25.5" customHeight="1">
      <c r="A6" s="13">
        <v>1</v>
      </c>
      <c r="B6" s="14" t="s">
        <v>11</v>
      </c>
      <c r="C6" s="15">
        <f>SUM(D6:G6)</f>
        <v>380750.0908899999</v>
      </c>
      <c r="D6" s="16">
        <f aca="true" t="shared" si="0" ref="D6:D33">SUM(H6+L6+P6)</f>
        <v>134645.78699999995</v>
      </c>
      <c r="E6" s="17">
        <f aca="true" t="shared" si="1" ref="E6:E33">SUM(I6+M6+Q6)</f>
        <v>7328.402999999998</v>
      </c>
      <c r="F6" s="17">
        <f aca="true" t="shared" si="2" ref="F6:F33">SUM(J6+N6+R6)</f>
        <v>100978.64199999996</v>
      </c>
      <c r="G6" s="18">
        <f aca="true" t="shared" si="3" ref="G6:G33">SUM(K6+O6+S6)</f>
        <v>137797.25888999994</v>
      </c>
      <c r="H6" s="16">
        <v>93666.64999999997</v>
      </c>
      <c r="I6" s="19">
        <v>7174.3629999999985</v>
      </c>
      <c r="J6" s="19">
        <v>81796.84399999997</v>
      </c>
      <c r="K6" s="20">
        <v>38608.876999999935</v>
      </c>
      <c r="L6" s="21">
        <v>40648.873</v>
      </c>
      <c r="M6" s="22" t="s">
        <v>12</v>
      </c>
      <c r="N6" s="22" t="s">
        <v>12</v>
      </c>
      <c r="O6" s="23" t="s">
        <v>12</v>
      </c>
      <c r="P6" s="19">
        <v>330.26400000000007</v>
      </c>
      <c r="Q6" s="17">
        <v>154.04</v>
      </c>
      <c r="R6" s="17">
        <v>19181.798000000003</v>
      </c>
      <c r="S6" s="18">
        <v>99188.38188999999</v>
      </c>
    </row>
    <row r="7" spans="1:19" s="12" customFormat="1" ht="25.5" customHeight="1">
      <c r="A7" s="13">
        <v>2</v>
      </c>
      <c r="B7" s="14" t="s">
        <v>13</v>
      </c>
      <c r="C7" s="15">
        <f aca="true" t="shared" si="4" ref="C7:C32">SUM(D7:G7)</f>
        <v>357.017</v>
      </c>
      <c r="D7" s="24">
        <f t="shared" si="0"/>
        <v>0</v>
      </c>
      <c r="E7" s="25">
        <f t="shared" si="1"/>
        <v>0</v>
      </c>
      <c r="F7" s="17">
        <f t="shared" si="2"/>
        <v>233.45</v>
      </c>
      <c r="G7" s="18">
        <f t="shared" si="3"/>
        <v>123.56700000000001</v>
      </c>
      <c r="H7" s="26">
        <v>0</v>
      </c>
      <c r="I7" s="27">
        <v>0</v>
      </c>
      <c r="J7" s="28">
        <v>226.469</v>
      </c>
      <c r="K7" s="29">
        <v>115.656</v>
      </c>
      <c r="L7" s="26">
        <v>0</v>
      </c>
      <c r="M7" s="22">
        <v>0</v>
      </c>
      <c r="N7" s="30">
        <v>6.981</v>
      </c>
      <c r="O7" s="23">
        <v>0</v>
      </c>
      <c r="P7" s="27">
        <v>0</v>
      </c>
      <c r="Q7" s="22">
        <v>0</v>
      </c>
      <c r="R7" s="22">
        <v>0</v>
      </c>
      <c r="S7" s="31">
        <v>7.911</v>
      </c>
    </row>
    <row r="8" spans="1:19" s="12" customFormat="1" ht="25.5" customHeight="1">
      <c r="A8" s="13">
        <v>3</v>
      </c>
      <c r="B8" s="14" t="s">
        <v>14</v>
      </c>
      <c r="C8" s="15">
        <f t="shared" si="4"/>
        <v>808.586</v>
      </c>
      <c r="D8" s="24">
        <f t="shared" si="0"/>
        <v>0</v>
      </c>
      <c r="E8" s="17">
        <f t="shared" si="1"/>
        <v>655.738</v>
      </c>
      <c r="F8" s="17">
        <f t="shared" si="2"/>
        <v>126.96199999999999</v>
      </c>
      <c r="G8" s="18">
        <f t="shared" si="3"/>
        <v>25.885999999999996</v>
      </c>
      <c r="H8" s="26">
        <v>0</v>
      </c>
      <c r="I8" s="28">
        <v>651.7560000000001</v>
      </c>
      <c r="J8" s="28">
        <v>91.219</v>
      </c>
      <c r="K8" s="29">
        <v>13.668</v>
      </c>
      <c r="L8" s="26">
        <v>0</v>
      </c>
      <c r="M8" s="30">
        <v>3.982</v>
      </c>
      <c r="N8" s="22">
        <v>0</v>
      </c>
      <c r="O8" s="23">
        <v>0</v>
      </c>
      <c r="P8" s="27">
        <v>0</v>
      </c>
      <c r="Q8" s="22">
        <v>0</v>
      </c>
      <c r="R8" s="30">
        <v>35.743</v>
      </c>
      <c r="S8" s="31">
        <v>12.217999999999998</v>
      </c>
    </row>
    <row r="9" spans="1:19" s="12" customFormat="1" ht="25.5" customHeight="1">
      <c r="A9" s="13">
        <v>4</v>
      </c>
      <c r="B9" s="14" t="s">
        <v>15</v>
      </c>
      <c r="C9" s="15">
        <f t="shared" si="4"/>
        <v>3504.297</v>
      </c>
      <c r="D9" s="16">
        <f t="shared" si="0"/>
        <v>3023.7</v>
      </c>
      <c r="E9" s="25">
        <f t="shared" si="1"/>
        <v>0</v>
      </c>
      <c r="F9" s="17">
        <f t="shared" si="2"/>
        <v>475.60600000000005</v>
      </c>
      <c r="G9" s="18">
        <f t="shared" si="3"/>
        <v>4.991</v>
      </c>
      <c r="H9" s="21">
        <v>3004.645</v>
      </c>
      <c r="I9" s="27">
        <v>0</v>
      </c>
      <c r="J9" s="28">
        <v>474.83000000000004</v>
      </c>
      <c r="K9" s="29">
        <v>4.991</v>
      </c>
      <c r="L9" s="21">
        <v>19.055</v>
      </c>
      <c r="M9" s="22">
        <v>0</v>
      </c>
      <c r="N9" s="22">
        <v>0</v>
      </c>
      <c r="O9" s="23">
        <v>0</v>
      </c>
      <c r="P9" s="27">
        <v>0</v>
      </c>
      <c r="Q9" s="22">
        <v>0</v>
      </c>
      <c r="R9" s="30">
        <v>0.776</v>
      </c>
      <c r="S9" s="23">
        <v>0</v>
      </c>
    </row>
    <row r="10" spans="1:19" s="12" customFormat="1" ht="25.5" customHeight="1">
      <c r="A10" s="13">
        <v>5</v>
      </c>
      <c r="B10" s="14" t="s">
        <v>16</v>
      </c>
      <c r="C10" s="15">
        <f t="shared" si="4"/>
        <v>1201.921</v>
      </c>
      <c r="D10" s="16">
        <f t="shared" si="0"/>
        <v>1180.893</v>
      </c>
      <c r="E10" s="25">
        <f t="shared" si="1"/>
        <v>0</v>
      </c>
      <c r="F10" s="17">
        <f t="shared" si="2"/>
        <v>19.518</v>
      </c>
      <c r="G10" s="18">
        <f t="shared" si="3"/>
        <v>1.51</v>
      </c>
      <c r="H10" s="21">
        <v>1180.893</v>
      </c>
      <c r="I10" s="27">
        <v>0</v>
      </c>
      <c r="J10" s="28">
        <v>19.518</v>
      </c>
      <c r="K10" s="29">
        <v>1.51</v>
      </c>
      <c r="L10" s="26">
        <v>0</v>
      </c>
      <c r="M10" s="22">
        <v>0</v>
      </c>
      <c r="N10" s="22">
        <v>0</v>
      </c>
      <c r="O10" s="23">
        <v>0</v>
      </c>
      <c r="P10" s="27">
        <v>0</v>
      </c>
      <c r="Q10" s="22">
        <v>0</v>
      </c>
      <c r="R10" s="22">
        <v>0</v>
      </c>
      <c r="S10" s="23">
        <v>0</v>
      </c>
    </row>
    <row r="11" spans="1:19" s="12" customFormat="1" ht="25.5" customHeight="1">
      <c r="A11" s="13">
        <v>6</v>
      </c>
      <c r="B11" s="14" t="s">
        <v>17</v>
      </c>
      <c r="C11" s="15">
        <f t="shared" si="4"/>
        <v>2286.37705</v>
      </c>
      <c r="D11" s="16">
        <f t="shared" si="0"/>
        <v>1836.144</v>
      </c>
      <c r="E11" s="17">
        <f t="shared" si="1"/>
        <v>101.808</v>
      </c>
      <c r="F11" s="17">
        <f t="shared" si="2"/>
        <v>75.484</v>
      </c>
      <c r="G11" s="18">
        <f t="shared" si="3"/>
        <v>272.94105</v>
      </c>
      <c r="H11" s="26">
        <v>0</v>
      </c>
      <c r="I11" s="28">
        <v>101.808</v>
      </c>
      <c r="J11" s="28">
        <v>47.802</v>
      </c>
      <c r="K11" s="29">
        <v>50.015</v>
      </c>
      <c r="L11" s="21">
        <v>1836.144</v>
      </c>
      <c r="M11" s="22">
        <v>0</v>
      </c>
      <c r="N11" s="22">
        <v>0</v>
      </c>
      <c r="O11" s="23">
        <v>0</v>
      </c>
      <c r="P11" s="27">
        <v>0</v>
      </c>
      <c r="Q11" s="22">
        <v>0</v>
      </c>
      <c r="R11" s="30">
        <v>27.682</v>
      </c>
      <c r="S11" s="31">
        <v>222.92605</v>
      </c>
    </row>
    <row r="12" spans="1:19" s="12" customFormat="1" ht="25.5" customHeight="1">
      <c r="A12" s="13">
        <v>7</v>
      </c>
      <c r="B12" s="14" t="s">
        <v>18</v>
      </c>
      <c r="C12" s="15">
        <f t="shared" si="4"/>
        <v>435.38400000000007</v>
      </c>
      <c r="D12" s="24">
        <f t="shared" si="0"/>
        <v>0</v>
      </c>
      <c r="E12" s="25">
        <f t="shared" si="1"/>
        <v>0</v>
      </c>
      <c r="F12" s="17">
        <f t="shared" si="2"/>
        <v>406.64200000000005</v>
      </c>
      <c r="G12" s="18">
        <f t="shared" si="3"/>
        <v>28.742</v>
      </c>
      <c r="H12" s="26">
        <v>0</v>
      </c>
      <c r="I12" s="27">
        <v>0</v>
      </c>
      <c r="J12" s="28">
        <v>129.61</v>
      </c>
      <c r="K12" s="29">
        <v>28.742</v>
      </c>
      <c r="L12" s="26">
        <v>0</v>
      </c>
      <c r="M12" s="22">
        <v>0</v>
      </c>
      <c r="N12" s="30">
        <v>17.384</v>
      </c>
      <c r="O12" s="23">
        <v>0</v>
      </c>
      <c r="P12" s="27">
        <v>0</v>
      </c>
      <c r="Q12" s="22">
        <v>0</v>
      </c>
      <c r="R12" s="30">
        <v>259.648</v>
      </c>
      <c r="S12" s="23">
        <v>0</v>
      </c>
    </row>
    <row r="13" spans="1:19" s="12" customFormat="1" ht="25.5" customHeight="1">
      <c r="A13" s="13">
        <v>8</v>
      </c>
      <c r="B13" s="14" t="s">
        <v>19</v>
      </c>
      <c r="C13" s="15">
        <f t="shared" si="4"/>
        <v>532.907</v>
      </c>
      <c r="D13" s="24">
        <f t="shared" si="0"/>
        <v>0</v>
      </c>
      <c r="E13" s="25">
        <f t="shared" si="1"/>
        <v>0</v>
      </c>
      <c r="F13" s="17">
        <f t="shared" si="2"/>
        <v>18.128999999999998</v>
      </c>
      <c r="G13" s="18">
        <f t="shared" si="3"/>
        <v>514.778</v>
      </c>
      <c r="H13" s="26">
        <v>0</v>
      </c>
      <c r="I13" s="27">
        <v>0</v>
      </c>
      <c r="J13" s="28">
        <v>8.152</v>
      </c>
      <c r="K13" s="29">
        <v>44.402</v>
      </c>
      <c r="L13" s="26">
        <v>0</v>
      </c>
      <c r="M13" s="22">
        <v>0</v>
      </c>
      <c r="N13" s="22">
        <v>0</v>
      </c>
      <c r="O13" s="23">
        <v>0</v>
      </c>
      <c r="P13" s="27">
        <v>0</v>
      </c>
      <c r="Q13" s="22">
        <v>0</v>
      </c>
      <c r="R13" s="30">
        <v>9.977</v>
      </c>
      <c r="S13" s="31">
        <v>470.376</v>
      </c>
    </row>
    <row r="14" spans="1:19" s="12" customFormat="1" ht="25.5" customHeight="1">
      <c r="A14" s="13">
        <v>9</v>
      </c>
      <c r="B14" s="14" t="s">
        <v>20</v>
      </c>
      <c r="C14" s="15">
        <f t="shared" si="4"/>
        <v>791.712</v>
      </c>
      <c r="D14" s="16">
        <f t="shared" si="0"/>
        <v>103.593</v>
      </c>
      <c r="E14" s="25">
        <f t="shared" si="1"/>
        <v>0</v>
      </c>
      <c r="F14" s="17">
        <f t="shared" si="2"/>
        <v>171.50300000000001</v>
      </c>
      <c r="G14" s="18">
        <f t="shared" si="3"/>
        <v>516.616</v>
      </c>
      <c r="H14" s="21">
        <v>63.176</v>
      </c>
      <c r="I14" s="27">
        <v>0</v>
      </c>
      <c r="J14" s="28">
        <v>154.073</v>
      </c>
      <c r="K14" s="29">
        <v>105.97</v>
      </c>
      <c r="L14" s="21">
        <v>40.417</v>
      </c>
      <c r="M14" s="22">
        <v>0</v>
      </c>
      <c r="N14" s="22">
        <v>0</v>
      </c>
      <c r="O14" s="23">
        <v>0</v>
      </c>
      <c r="P14" s="27">
        <v>0</v>
      </c>
      <c r="Q14" s="22">
        <v>0</v>
      </c>
      <c r="R14" s="30">
        <v>17.43</v>
      </c>
      <c r="S14" s="31">
        <v>410.646</v>
      </c>
    </row>
    <row r="15" spans="1:19" s="12" customFormat="1" ht="25.5" customHeight="1">
      <c r="A15" s="13">
        <v>10</v>
      </c>
      <c r="B15" s="32" t="s">
        <v>21</v>
      </c>
      <c r="C15" s="15">
        <f t="shared" si="4"/>
        <v>3187.389</v>
      </c>
      <c r="D15" s="16">
        <f t="shared" si="0"/>
        <v>2124.295</v>
      </c>
      <c r="E15" s="25">
        <f t="shared" si="1"/>
        <v>0</v>
      </c>
      <c r="F15" s="17">
        <f t="shared" si="2"/>
        <v>992.6759999999999</v>
      </c>
      <c r="G15" s="18">
        <f t="shared" si="3"/>
        <v>70.418</v>
      </c>
      <c r="H15" s="21">
        <v>2079.388</v>
      </c>
      <c r="I15" s="27">
        <v>0</v>
      </c>
      <c r="J15" s="28">
        <v>992.6759999999999</v>
      </c>
      <c r="K15" s="29">
        <v>44.821</v>
      </c>
      <c r="L15" s="21">
        <v>44.907</v>
      </c>
      <c r="M15" s="22">
        <v>0</v>
      </c>
      <c r="N15" s="22">
        <v>0</v>
      </c>
      <c r="O15" s="23">
        <v>0</v>
      </c>
      <c r="P15" s="27">
        <v>0</v>
      </c>
      <c r="Q15" s="22">
        <v>0</v>
      </c>
      <c r="R15" s="22">
        <v>0</v>
      </c>
      <c r="S15" s="31">
        <v>25.597</v>
      </c>
    </row>
    <row r="16" spans="1:19" s="12" customFormat="1" ht="25.5" customHeight="1">
      <c r="A16" s="13">
        <v>11</v>
      </c>
      <c r="B16" s="32" t="s">
        <v>22</v>
      </c>
      <c r="C16" s="15">
        <f t="shared" si="4"/>
        <v>651.96</v>
      </c>
      <c r="D16" s="16">
        <f t="shared" si="0"/>
        <v>612.09</v>
      </c>
      <c r="E16" s="25">
        <f t="shared" si="1"/>
        <v>0</v>
      </c>
      <c r="F16" s="17">
        <f t="shared" si="2"/>
        <v>39.87</v>
      </c>
      <c r="G16" s="33">
        <f t="shared" si="3"/>
        <v>0</v>
      </c>
      <c r="H16" s="21">
        <v>590.264</v>
      </c>
      <c r="I16" s="27">
        <v>0</v>
      </c>
      <c r="J16" s="27">
        <v>0</v>
      </c>
      <c r="K16" s="34">
        <v>0</v>
      </c>
      <c r="L16" s="21">
        <v>7.498</v>
      </c>
      <c r="M16" s="22">
        <v>0</v>
      </c>
      <c r="N16" s="22">
        <v>0</v>
      </c>
      <c r="O16" s="23">
        <v>0</v>
      </c>
      <c r="P16" s="28">
        <v>14.328</v>
      </c>
      <c r="Q16" s="22">
        <v>0</v>
      </c>
      <c r="R16" s="30">
        <v>39.87</v>
      </c>
      <c r="S16" s="23">
        <v>0</v>
      </c>
    </row>
    <row r="17" spans="1:19" s="12" customFormat="1" ht="25.5" customHeight="1">
      <c r="A17" s="13">
        <v>12</v>
      </c>
      <c r="B17" s="32" t="s">
        <v>23</v>
      </c>
      <c r="C17" s="15">
        <f t="shared" si="4"/>
        <v>438.084</v>
      </c>
      <c r="D17" s="16">
        <f t="shared" si="0"/>
        <v>216.435</v>
      </c>
      <c r="E17" s="25">
        <f t="shared" si="1"/>
        <v>0</v>
      </c>
      <c r="F17" s="17">
        <f t="shared" si="2"/>
        <v>221.649</v>
      </c>
      <c r="G17" s="33">
        <f t="shared" si="3"/>
        <v>0</v>
      </c>
      <c r="H17" s="21">
        <v>201.782</v>
      </c>
      <c r="I17" s="27">
        <v>0</v>
      </c>
      <c r="J17" s="28">
        <v>221.649</v>
      </c>
      <c r="K17" s="34">
        <v>0</v>
      </c>
      <c r="L17" s="21">
        <v>14.653</v>
      </c>
      <c r="M17" s="22">
        <v>0</v>
      </c>
      <c r="N17" s="22">
        <v>0</v>
      </c>
      <c r="O17" s="23">
        <v>0</v>
      </c>
      <c r="P17" s="27">
        <v>0</v>
      </c>
      <c r="Q17" s="22">
        <v>0</v>
      </c>
      <c r="R17" s="22">
        <v>0</v>
      </c>
      <c r="S17" s="23">
        <v>0</v>
      </c>
    </row>
    <row r="18" spans="1:19" s="12" customFormat="1" ht="25.5" customHeight="1">
      <c r="A18" s="13">
        <v>13</v>
      </c>
      <c r="B18" s="32" t="s">
        <v>24</v>
      </c>
      <c r="C18" s="15">
        <f t="shared" si="4"/>
        <v>201.653</v>
      </c>
      <c r="D18" s="24">
        <f t="shared" si="0"/>
        <v>0</v>
      </c>
      <c r="E18" s="17">
        <f t="shared" si="1"/>
        <v>130.415</v>
      </c>
      <c r="F18" s="17">
        <f t="shared" si="2"/>
        <v>26.472</v>
      </c>
      <c r="G18" s="18">
        <f t="shared" si="3"/>
        <v>44.766</v>
      </c>
      <c r="H18" s="26">
        <v>0</v>
      </c>
      <c r="I18" s="28">
        <v>129.628</v>
      </c>
      <c r="J18" s="28">
        <v>26.472</v>
      </c>
      <c r="K18" s="29">
        <v>44.766</v>
      </c>
      <c r="L18" s="26">
        <v>0</v>
      </c>
      <c r="M18" s="30">
        <v>0.787</v>
      </c>
      <c r="N18" s="22">
        <v>0</v>
      </c>
      <c r="O18" s="23">
        <v>0</v>
      </c>
      <c r="P18" s="27">
        <v>0</v>
      </c>
      <c r="Q18" s="22">
        <v>0</v>
      </c>
      <c r="R18" s="22">
        <v>0</v>
      </c>
      <c r="S18" s="23">
        <v>0</v>
      </c>
    </row>
    <row r="19" spans="1:19" s="12" customFormat="1" ht="25.5" customHeight="1">
      <c r="A19" s="13">
        <v>14</v>
      </c>
      <c r="B19" s="32" t="s">
        <v>25</v>
      </c>
      <c r="C19" s="15">
        <f t="shared" si="4"/>
        <v>1245.8179999999998</v>
      </c>
      <c r="D19" s="16">
        <f t="shared" si="0"/>
        <v>1110.1979999999999</v>
      </c>
      <c r="E19" s="25">
        <f t="shared" si="1"/>
        <v>0</v>
      </c>
      <c r="F19" s="17">
        <f t="shared" si="2"/>
        <v>100.174</v>
      </c>
      <c r="G19" s="18">
        <f t="shared" si="3"/>
        <v>35.446000000000005</v>
      </c>
      <c r="H19" s="21">
        <v>1110.1979999999999</v>
      </c>
      <c r="I19" s="27">
        <v>0</v>
      </c>
      <c r="J19" s="28">
        <v>100.174</v>
      </c>
      <c r="K19" s="29">
        <v>34.434000000000005</v>
      </c>
      <c r="L19" s="26">
        <v>0</v>
      </c>
      <c r="M19" s="22">
        <v>0</v>
      </c>
      <c r="N19" s="22">
        <v>0</v>
      </c>
      <c r="O19" s="23">
        <v>0</v>
      </c>
      <c r="P19" s="27">
        <v>0</v>
      </c>
      <c r="Q19" s="22">
        <v>0</v>
      </c>
      <c r="R19" s="22">
        <v>0</v>
      </c>
      <c r="S19" s="31">
        <v>1.012</v>
      </c>
    </row>
    <row r="20" spans="1:19" s="12" customFormat="1" ht="25.5" customHeight="1">
      <c r="A20" s="13">
        <v>15</v>
      </c>
      <c r="B20" s="14" t="s">
        <v>26</v>
      </c>
      <c r="C20" s="15">
        <f t="shared" si="4"/>
        <v>342.58900000000006</v>
      </c>
      <c r="D20" s="16">
        <f t="shared" si="0"/>
        <v>70.322</v>
      </c>
      <c r="E20" s="25">
        <f t="shared" si="1"/>
        <v>0</v>
      </c>
      <c r="F20" s="17">
        <f t="shared" si="2"/>
        <v>152.38500000000002</v>
      </c>
      <c r="G20" s="18">
        <f t="shared" si="3"/>
        <v>119.882</v>
      </c>
      <c r="H20" s="21">
        <v>62.793</v>
      </c>
      <c r="I20" s="27">
        <v>0</v>
      </c>
      <c r="J20" s="28">
        <v>125.75500000000001</v>
      </c>
      <c r="K20" s="29">
        <v>82.39900000000002</v>
      </c>
      <c r="L20" s="21">
        <v>7.529</v>
      </c>
      <c r="M20" s="22">
        <v>0</v>
      </c>
      <c r="N20" s="22">
        <v>0</v>
      </c>
      <c r="O20" s="23">
        <v>0</v>
      </c>
      <c r="P20" s="27">
        <v>0</v>
      </c>
      <c r="Q20" s="22">
        <v>0</v>
      </c>
      <c r="R20" s="30">
        <v>26.630000000000003</v>
      </c>
      <c r="S20" s="31">
        <v>37.483</v>
      </c>
    </row>
    <row r="21" spans="1:19" s="12" customFormat="1" ht="25.5" customHeight="1">
      <c r="A21" s="13">
        <v>16</v>
      </c>
      <c r="B21" s="32" t="s">
        <v>27</v>
      </c>
      <c r="C21" s="15">
        <f t="shared" si="4"/>
        <v>61.82</v>
      </c>
      <c r="D21" s="24">
        <f t="shared" si="0"/>
        <v>0</v>
      </c>
      <c r="E21" s="25">
        <f t="shared" si="1"/>
        <v>0</v>
      </c>
      <c r="F21" s="17">
        <f t="shared" si="2"/>
        <v>55.284</v>
      </c>
      <c r="G21" s="18">
        <f t="shared" si="3"/>
        <v>6.536</v>
      </c>
      <c r="H21" s="26">
        <v>0</v>
      </c>
      <c r="I21" s="27">
        <v>0</v>
      </c>
      <c r="J21" s="27">
        <v>55.284</v>
      </c>
      <c r="K21" s="29">
        <v>6.536</v>
      </c>
      <c r="L21" s="26">
        <v>0</v>
      </c>
      <c r="M21" s="22">
        <v>0</v>
      </c>
      <c r="N21" s="22">
        <v>0</v>
      </c>
      <c r="O21" s="23">
        <v>0</v>
      </c>
      <c r="P21" s="27">
        <v>0</v>
      </c>
      <c r="Q21" s="22">
        <v>0</v>
      </c>
      <c r="R21" s="22">
        <v>0</v>
      </c>
      <c r="S21" s="23">
        <v>0</v>
      </c>
    </row>
    <row r="22" spans="1:19" s="12" customFormat="1" ht="25.5" customHeight="1">
      <c r="A22" s="13">
        <v>17</v>
      </c>
      <c r="B22" s="32" t="s">
        <v>28</v>
      </c>
      <c r="C22" s="15">
        <f t="shared" si="4"/>
        <v>1928.9170000000004</v>
      </c>
      <c r="D22" s="16">
        <f t="shared" si="0"/>
        <v>847.323</v>
      </c>
      <c r="E22" s="25">
        <f t="shared" si="1"/>
        <v>0</v>
      </c>
      <c r="F22" s="17">
        <f t="shared" si="2"/>
        <v>1078.4820000000002</v>
      </c>
      <c r="G22" s="18">
        <f t="shared" si="3"/>
        <v>3.112</v>
      </c>
      <c r="H22" s="21">
        <v>836.424</v>
      </c>
      <c r="I22" s="27">
        <v>0</v>
      </c>
      <c r="J22" s="28">
        <v>1078.4820000000002</v>
      </c>
      <c r="K22" s="34">
        <v>0</v>
      </c>
      <c r="L22" s="21">
        <v>10.899</v>
      </c>
      <c r="M22" s="22">
        <v>0</v>
      </c>
      <c r="N22" s="22">
        <v>0</v>
      </c>
      <c r="O22" s="23">
        <v>0</v>
      </c>
      <c r="P22" s="27">
        <v>0</v>
      </c>
      <c r="Q22" s="22">
        <v>0</v>
      </c>
      <c r="R22" s="22">
        <v>0</v>
      </c>
      <c r="S22" s="31">
        <v>3.112</v>
      </c>
    </row>
    <row r="23" spans="1:19" s="12" customFormat="1" ht="25.5" customHeight="1">
      <c r="A23" s="13">
        <v>18</v>
      </c>
      <c r="B23" s="32" t="s">
        <v>29</v>
      </c>
      <c r="C23" s="15">
        <f t="shared" si="4"/>
        <v>2627.933</v>
      </c>
      <c r="D23" s="24">
        <f t="shared" si="0"/>
        <v>0</v>
      </c>
      <c r="E23" s="17">
        <f t="shared" si="1"/>
        <v>2205.646</v>
      </c>
      <c r="F23" s="17">
        <f t="shared" si="2"/>
        <v>406.72299999999996</v>
      </c>
      <c r="G23" s="18">
        <f t="shared" si="3"/>
        <v>15.564000000000002</v>
      </c>
      <c r="H23" s="26">
        <v>0</v>
      </c>
      <c r="I23" s="28">
        <v>2124.6890000000003</v>
      </c>
      <c r="J23" s="27">
        <v>393.19699999999995</v>
      </c>
      <c r="K23" s="29">
        <v>15.564000000000002</v>
      </c>
      <c r="L23" s="26">
        <v>0</v>
      </c>
      <c r="M23" s="30">
        <v>80.957</v>
      </c>
      <c r="N23" s="22">
        <v>0</v>
      </c>
      <c r="O23" s="23">
        <v>0</v>
      </c>
      <c r="P23" s="27">
        <v>0</v>
      </c>
      <c r="Q23" s="22">
        <v>0</v>
      </c>
      <c r="R23" s="30">
        <v>13.526</v>
      </c>
      <c r="S23" s="23">
        <v>0</v>
      </c>
    </row>
    <row r="24" spans="1:19" s="12" customFormat="1" ht="25.5" customHeight="1">
      <c r="A24" s="13">
        <v>19</v>
      </c>
      <c r="B24" s="32" t="s">
        <v>30</v>
      </c>
      <c r="C24" s="15">
        <f t="shared" si="4"/>
        <v>18104.328999999998</v>
      </c>
      <c r="D24" s="16">
        <f t="shared" si="0"/>
        <v>14738.622</v>
      </c>
      <c r="E24" s="25">
        <f t="shared" si="1"/>
        <v>0</v>
      </c>
      <c r="F24" s="17">
        <f t="shared" si="2"/>
        <v>494.976</v>
      </c>
      <c r="G24" s="18">
        <f t="shared" si="3"/>
        <v>2870.7309999999998</v>
      </c>
      <c r="H24" s="21">
        <v>14391.321</v>
      </c>
      <c r="I24" s="27">
        <v>0</v>
      </c>
      <c r="J24" s="28">
        <v>494.976</v>
      </c>
      <c r="K24" s="29">
        <v>117.90299999999999</v>
      </c>
      <c r="L24" s="21">
        <v>347.301</v>
      </c>
      <c r="M24" s="22">
        <v>0</v>
      </c>
      <c r="N24" s="22">
        <v>0</v>
      </c>
      <c r="O24" s="23">
        <v>0</v>
      </c>
      <c r="P24" s="27">
        <v>0</v>
      </c>
      <c r="Q24" s="22">
        <v>0</v>
      </c>
      <c r="R24" s="22">
        <v>0</v>
      </c>
      <c r="S24" s="31">
        <v>2752.828</v>
      </c>
    </row>
    <row r="25" spans="1:19" s="12" customFormat="1" ht="25.5" customHeight="1">
      <c r="A25" s="13">
        <v>20</v>
      </c>
      <c r="B25" s="32" t="s">
        <v>31</v>
      </c>
      <c r="C25" s="15">
        <f t="shared" si="4"/>
        <v>939.471</v>
      </c>
      <c r="D25" s="24">
        <f t="shared" si="0"/>
        <v>0</v>
      </c>
      <c r="E25" s="25">
        <f t="shared" si="1"/>
        <v>0</v>
      </c>
      <c r="F25" s="17">
        <f t="shared" si="2"/>
        <v>937.764</v>
      </c>
      <c r="G25" s="18">
        <f t="shared" si="3"/>
        <v>1.707</v>
      </c>
      <c r="H25" s="26">
        <v>0</v>
      </c>
      <c r="I25" s="27">
        <v>0</v>
      </c>
      <c r="J25" s="28">
        <v>937.764</v>
      </c>
      <c r="K25" s="29">
        <v>1.707</v>
      </c>
      <c r="L25" s="26">
        <v>0</v>
      </c>
      <c r="M25" s="22">
        <v>0</v>
      </c>
      <c r="N25" s="22">
        <v>0</v>
      </c>
      <c r="O25" s="23">
        <v>0</v>
      </c>
      <c r="P25" s="27">
        <v>0</v>
      </c>
      <c r="Q25" s="22">
        <v>0</v>
      </c>
      <c r="R25" s="22">
        <v>0</v>
      </c>
      <c r="S25" s="23">
        <v>0</v>
      </c>
    </row>
    <row r="26" spans="1:19" s="12" customFormat="1" ht="25.5" customHeight="1">
      <c r="A26" s="13">
        <v>21</v>
      </c>
      <c r="B26" s="32" t="s">
        <v>32</v>
      </c>
      <c r="C26" s="15">
        <f t="shared" si="4"/>
        <v>174.607</v>
      </c>
      <c r="D26" s="24">
        <f t="shared" si="0"/>
        <v>0</v>
      </c>
      <c r="E26" s="25">
        <f t="shared" si="1"/>
        <v>0</v>
      </c>
      <c r="F26" s="17">
        <f t="shared" si="2"/>
        <v>174.607</v>
      </c>
      <c r="G26" s="33">
        <f t="shared" si="3"/>
        <v>0</v>
      </c>
      <c r="H26" s="26">
        <v>0</v>
      </c>
      <c r="I26" s="27">
        <v>0</v>
      </c>
      <c r="J26" s="28">
        <v>174.607</v>
      </c>
      <c r="K26" s="34">
        <v>0</v>
      </c>
      <c r="L26" s="26">
        <v>0</v>
      </c>
      <c r="M26" s="22">
        <v>0</v>
      </c>
      <c r="N26" s="22">
        <v>0</v>
      </c>
      <c r="O26" s="23">
        <v>0</v>
      </c>
      <c r="P26" s="27">
        <v>0</v>
      </c>
      <c r="Q26" s="22">
        <v>0</v>
      </c>
      <c r="R26" s="22">
        <v>0</v>
      </c>
      <c r="S26" s="23">
        <v>0</v>
      </c>
    </row>
    <row r="27" spans="1:19" s="12" customFormat="1" ht="25.5" customHeight="1">
      <c r="A27" s="13">
        <v>22</v>
      </c>
      <c r="B27" s="32" t="s">
        <v>33</v>
      </c>
      <c r="C27" s="15">
        <f t="shared" si="4"/>
        <v>249.118</v>
      </c>
      <c r="D27" s="16">
        <f t="shared" si="0"/>
        <v>249.118</v>
      </c>
      <c r="E27" s="25">
        <f t="shared" si="1"/>
        <v>0</v>
      </c>
      <c r="F27" s="25">
        <f t="shared" si="2"/>
        <v>0</v>
      </c>
      <c r="G27" s="33">
        <f t="shared" si="3"/>
        <v>0</v>
      </c>
      <c r="H27" s="21">
        <v>249.118</v>
      </c>
      <c r="I27" s="27">
        <v>0</v>
      </c>
      <c r="J27" s="27">
        <v>0</v>
      </c>
      <c r="K27" s="34">
        <v>0</v>
      </c>
      <c r="L27" s="26">
        <v>0</v>
      </c>
      <c r="M27" s="22">
        <v>0</v>
      </c>
      <c r="N27" s="22">
        <v>0</v>
      </c>
      <c r="O27" s="23">
        <v>0</v>
      </c>
      <c r="P27" s="27">
        <v>0</v>
      </c>
      <c r="Q27" s="22">
        <v>0</v>
      </c>
      <c r="R27" s="22">
        <v>0</v>
      </c>
      <c r="S27" s="23">
        <v>0</v>
      </c>
    </row>
    <row r="28" spans="1:19" s="12" customFormat="1" ht="25.5" customHeight="1">
      <c r="A28" s="13">
        <v>23</v>
      </c>
      <c r="B28" s="32" t="s">
        <v>34</v>
      </c>
      <c r="C28" s="15">
        <f t="shared" si="4"/>
        <v>31549.249</v>
      </c>
      <c r="D28" s="16">
        <f t="shared" si="0"/>
        <v>31544.693</v>
      </c>
      <c r="E28" s="25">
        <f t="shared" si="1"/>
        <v>0</v>
      </c>
      <c r="F28" s="25">
        <f t="shared" si="2"/>
        <v>0</v>
      </c>
      <c r="G28" s="18">
        <f t="shared" si="3"/>
        <v>4.556</v>
      </c>
      <c r="H28" s="21">
        <v>31221.553</v>
      </c>
      <c r="I28" s="27">
        <v>0</v>
      </c>
      <c r="J28" s="27">
        <v>0</v>
      </c>
      <c r="K28" s="29">
        <v>4.556</v>
      </c>
      <c r="L28" s="21">
        <v>323.14</v>
      </c>
      <c r="M28" s="22">
        <v>0</v>
      </c>
      <c r="N28" s="22">
        <v>0</v>
      </c>
      <c r="O28" s="23">
        <v>0</v>
      </c>
      <c r="P28" s="27">
        <v>0</v>
      </c>
      <c r="Q28" s="22">
        <v>0</v>
      </c>
      <c r="R28" s="22">
        <v>0</v>
      </c>
      <c r="S28" s="23">
        <v>0</v>
      </c>
    </row>
    <row r="29" spans="1:19" s="12" customFormat="1" ht="25.5" customHeight="1">
      <c r="A29" s="13">
        <v>24</v>
      </c>
      <c r="B29" s="32" t="s">
        <v>35</v>
      </c>
      <c r="C29" s="15">
        <f t="shared" si="4"/>
        <v>287.6033</v>
      </c>
      <c r="D29" s="24">
        <f t="shared" si="0"/>
        <v>0</v>
      </c>
      <c r="E29" s="25">
        <f t="shared" si="1"/>
        <v>0</v>
      </c>
      <c r="F29" s="17">
        <f t="shared" si="2"/>
        <v>32.405</v>
      </c>
      <c r="G29" s="18">
        <f t="shared" si="3"/>
        <v>255.1983</v>
      </c>
      <c r="H29" s="26">
        <v>0</v>
      </c>
      <c r="I29" s="27">
        <v>0</v>
      </c>
      <c r="J29" s="28">
        <v>32.405</v>
      </c>
      <c r="K29" s="34">
        <v>0</v>
      </c>
      <c r="L29" s="26">
        <v>0</v>
      </c>
      <c r="M29" s="22">
        <v>0</v>
      </c>
      <c r="N29" s="22">
        <v>0</v>
      </c>
      <c r="O29" s="23">
        <v>0</v>
      </c>
      <c r="P29" s="27">
        <v>0</v>
      </c>
      <c r="Q29" s="22">
        <v>0</v>
      </c>
      <c r="R29" s="22">
        <v>0</v>
      </c>
      <c r="S29" s="31">
        <v>255.1983</v>
      </c>
    </row>
    <row r="30" spans="1:19" s="12" customFormat="1" ht="25.5" customHeight="1">
      <c r="A30" s="13">
        <v>25</v>
      </c>
      <c r="B30" s="32" t="s">
        <v>36</v>
      </c>
      <c r="C30" s="15">
        <f t="shared" si="4"/>
        <v>211.68</v>
      </c>
      <c r="D30" s="16">
        <f t="shared" si="0"/>
        <v>211.68</v>
      </c>
      <c r="E30" s="25">
        <f t="shared" si="1"/>
        <v>0</v>
      </c>
      <c r="F30" s="25">
        <f t="shared" si="2"/>
        <v>0</v>
      </c>
      <c r="G30" s="33">
        <f t="shared" si="3"/>
        <v>0</v>
      </c>
      <c r="H30" s="21">
        <v>211.68</v>
      </c>
      <c r="I30" s="27">
        <v>0</v>
      </c>
      <c r="J30" s="27">
        <v>0</v>
      </c>
      <c r="K30" s="34">
        <v>0</v>
      </c>
      <c r="L30" s="26">
        <v>0</v>
      </c>
      <c r="M30" s="22">
        <v>0</v>
      </c>
      <c r="N30" s="22">
        <v>0</v>
      </c>
      <c r="O30" s="23">
        <v>0</v>
      </c>
      <c r="P30" s="27">
        <v>0</v>
      </c>
      <c r="Q30" s="22">
        <v>0</v>
      </c>
      <c r="R30" s="22">
        <v>0</v>
      </c>
      <c r="S30" s="23">
        <v>0</v>
      </c>
    </row>
    <row r="31" spans="1:19" s="12" customFormat="1" ht="25.5" customHeight="1">
      <c r="A31" s="13">
        <v>26</v>
      </c>
      <c r="B31" s="32" t="s">
        <v>37</v>
      </c>
      <c r="C31" s="15">
        <f t="shared" si="4"/>
        <v>673.2199999999999</v>
      </c>
      <c r="D31" s="24">
        <f t="shared" si="0"/>
        <v>0</v>
      </c>
      <c r="E31" s="17">
        <f t="shared" si="1"/>
        <v>171.54399999999998</v>
      </c>
      <c r="F31" s="17">
        <f t="shared" si="2"/>
        <v>362.296</v>
      </c>
      <c r="G31" s="18">
        <f t="shared" si="3"/>
        <v>139.38</v>
      </c>
      <c r="H31" s="26">
        <v>0</v>
      </c>
      <c r="I31" s="27">
        <v>0</v>
      </c>
      <c r="J31" s="28">
        <v>84.71</v>
      </c>
      <c r="K31" s="29">
        <v>21.224</v>
      </c>
      <c r="L31" s="26">
        <v>0</v>
      </c>
      <c r="M31" s="30">
        <v>171.54399999999998</v>
      </c>
      <c r="N31" s="22">
        <v>0</v>
      </c>
      <c r="O31" s="23">
        <v>0</v>
      </c>
      <c r="P31" s="27">
        <v>0</v>
      </c>
      <c r="Q31" s="22">
        <v>0</v>
      </c>
      <c r="R31" s="30">
        <v>277.586</v>
      </c>
      <c r="S31" s="31">
        <v>118.156</v>
      </c>
    </row>
    <row r="32" spans="1:19" s="12" customFormat="1" ht="25.5" customHeight="1">
      <c r="A32" s="13">
        <v>27</v>
      </c>
      <c r="B32" s="32" t="s">
        <v>38</v>
      </c>
      <c r="C32" s="15">
        <f t="shared" si="4"/>
        <v>343.681</v>
      </c>
      <c r="D32" s="16">
        <f t="shared" si="0"/>
        <v>159.38400000000001</v>
      </c>
      <c r="E32" s="25">
        <f t="shared" si="1"/>
        <v>0</v>
      </c>
      <c r="F32" s="17">
        <f t="shared" si="2"/>
        <v>146.472</v>
      </c>
      <c r="G32" s="18">
        <f t="shared" si="3"/>
        <v>37.825</v>
      </c>
      <c r="H32" s="21">
        <v>159.38400000000001</v>
      </c>
      <c r="I32" s="27">
        <v>0</v>
      </c>
      <c r="J32" s="28">
        <v>146.472</v>
      </c>
      <c r="K32" s="29">
        <v>37.825</v>
      </c>
      <c r="L32" s="26">
        <v>0</v>
      </c>
      <c r="M32" s="22">
        <v>0</v>
      </c>
      <c r="N32" s="22">
        <v>0</v>
      </c>
      <c r="O32" s="23">
        <v>0</v>
      </c>
      <c r="P32" s="27">
        <v>0</v>
      </c>
      <c r="Q32" s="22">
        <v>0</v>
      </c>
      <c r="R32" s="22">
        <v>0</v>
      </c>
      <c r="S32" s="23">
        <v>0</v>
      </c>
    </row>
    <row r="33" spans="1:19" s="12" customFormat="1" ht="25.5" customHeight="1" thickBot="1">
      <c r="A33" s="35">
        <v>28</v>
      </c>
      <c r="B33" s="36" t="s">
        <v>39</v>
      </c>
      <c r="C33" s="37">
        <f>SUM(D33:G33)</f>
        <v>1455.0570000000002</v>
      </c>
      <c r="D33" s="38">
        <f t="shared" si="0"/>
        <v>1116.67</v>
      </c>
      <c r="E33" s="39">
        <f t="shared" si="1"/>
        <v>65.294</v>
      </c>
      <c r="F33" s="39">
        <f t="shared" si="2"/>
        <v>235.21300000000002</v>
      </c>
      <c r="G33" s="40">
        <f t="shared" si="3"/>
        <v>37.879999999999995</v>
      </c>
      <c r="H33" s="41">
        <v>1116.67</v>
      </c>
      <c r="I33" s="42">
        <v>65.294</v>
      </c>
      <c r="J33" s="42">
        <v>235.21300000000002</v>
      </c>
      <c r="K33" s="43">
        <v>0</v>
      </c>
      <c r="L33" s="44">
        <v>0</v>
      </c>
      <c r="M33" s="45">
        <v>0</v>
      </c>
      <c r="N33" s="45">
        <v>0</v>
      </c>
      <c r="O33" s="46">
        <v>0</v>
      </c>
      <c r="P33" s="47">
        <v>0</v>
      </c>
      <c r="Q33" s="45">
        <v>0</v>
      </c>
      <c r="R33" s="45">
        <v>0</v>
      </c>
      <c r="S33" s="48">
        <v>37.879999999999995</v>
      </c>
    </row>
    <row r="34" spans="1:19" s="55" customFormat="1" ht="24.75" customHeight="1" thickBot="1">
      <c r="A34" s="49"/>
      <c r="B34" s="50" t="s">
        <v>3</v>
      </c>
      <c r="C34" s="51">
        <f aca="true" t="shared" si="5" ref="C34:S34">SUM(C6:C33)</f>
        <v>455342.47024</v>
      </c>
      <c r="D34" s="52">
        <f t="shared" si="5"/>
        <v>193790.94699999996</v>
      </c>
      <c r="E34" s="53">
        <f t="shared" si="5"/>
        <v>10658.848</v>
      </c>
      <c r="F34" s="53">
        <f t="shared" si="5"/>
        <v>107963.38399999995</v>
      </c>
      <c r="G34" s="51">
        <f t="shared" si="5"/>
        <v>142929.29124</v>
      </c>
      <c r="H34" s="52">
        <f t="shared" si="5"/>
        <v>150145.93899999998</v>
      </c>
      <c r="I34" s="53">
        <f t="shared" si="5"/>
        <v>10247.537999999999</v>
      </c>
      <c r="J34" s="53">
        <f t="shared" si="5"/>
        <v>88048.35299999997</v>
      </c>
      <c r="K34" s="51">
        <f t="shared" si="5"/>
        <v>39385.56599999994</v>
      </c>
      <c r="L34" s="52">
        <f t="shared" si="5"/>
        <v>43300.416</v>
      </c>
      <c r="M34" s="53">
        <f t="shared" si="5"/>
        <v>257.27</v>
      </c>
      <c r="N34" s="53">
        <f t="shared" si="5"/>
        <v>24.365000000000002</v>
      </c>
      <c r="O34" s="54">
        <f t="shared" si="5"/>
        <v>0</v>
      </c>
      <c r="P34" s="52">
        <f t="shared" si="5"/>
        <v>344.59200000000004</v>
      </c>
      <c r="Q34" s="53">
        <f t="shared" si="5"/>
        <v>154.04</v>
      </c>
      <c r="R34" s="53">
        <f t="shared" si="5"/>
        <v>19890.666000000005</v>
      </c>
      <c r="S34" s="51">
        <f t="shared" si="5"/>
        <v>103543.72523999996</v>
      </c>
    </row>
  </sheetData>
  <sheetProtection/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.1968503937007874" right="0.2755905511811024" top="0.1968503937007874" bottom="0.1968503937007874" header="0" footer="0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Кузьминых</dc:creator>
  <cp:keywords/>
  <dc:description/>
  <cp:lastModifiedBy>Казанцева</cp:lastModifiedBy>
  <dcterms:created xsi:type="dcterms:W3CDTF">2010-11-09T05:20:38Z</dcterms:created>
  <dcterms:modified xsi:type="dcterms:W3CDTF">2010-11-09T11:25:35Z</dcterms:modified>
  <cp:category/>
  <cp:version/>
  <cp:contentType/>
  <cp:contentStatus/>
</cp:coreProperties>
</file>