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5320" windowHeight="12330"/>
  </bookViews>
  <sheets>
    <sheet name="июнь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20" i="1" l="1"/>
  <c r="C20" i="1"/>
  <c r="D19" i="1"/>
  <c r="C19" i="1"/>
  <c r="D18" i="1"/>
  <c r="C18" i="1"/>
  <c r="D13" i="1"/>
  <c r="C13" i="1"/>
  <c r="D12" i="1"/>
  <c r="C12" i="1"/>
  <c r="D11" i="1"/>
  <c r="C11" i="1"/>
  <c r="D10" i="1"/>
  <c r="C10" i="1"/>
  <c r="D9" i="1"/>
  <c r="C9" i="1"/>
  <c r="D8" i="1"/>
  <c r="C8" i="1"/>
  <c r="C14" i="1" s="1"/>
  <c r="D7" i="1"/>
  <c r="C7" i="1"/>
  <c r="C2" i="1"/>
  <c r="C21" i="1" l="1"/>
</calcChain>
</file>

<file path=xl/sharedStrings.xml><?xml version="1.0" encoding="utf-8"?>
<sst xmlns="http://schemas.openxmlformats.org/spreadsheetml/2006/main" count="28" uniqueCount="16">
  <si>
    <t>Информация об объемах покупки электрической энергии (мощности) на розничном рынке</t>
  </si>
  <si>
    <t>2016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</si>
  <si>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</si>
  <si>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</si>
  <si>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</si>
  <si>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</si>
  <si>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</si>
  <si>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</si>
  <si>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</si>
  <si>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</si>
  <si>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Мосэнергосбыт"</t>
  </si>
  <si>
    <t>ОАО ЭнергосбыТ Плюс"</t>
  </si>
  <si>
    <t>Цена указана с НДС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</si>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</sst>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1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6;&#1086;&#1082;&#1091;&#1084;&#1077;&#1085;&#1090;&#1099;%20&#1077;&#1101;&#1085;&#1089;\&#1059;&#1055;&#1069;&#1042;&#1058;\&#1054;&#1040;&#1080;&#1055;\&#1057;&#1074;&#1086;&#1076;&#1085;&#1099;&#1077;%20&#1076;&#1072;&#1085;&#1085;&#1099;&#1077;\2016\2016_&#1080;&#1102;&#1085;&#1100;_&#1089;&#1074;&#1086;&#1076;&#1085;&#1099;&#1077;%20&#1076;&#1072;&#1085;&#1085;&#1099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юнь"/>
      <sheetName val="июнь_знач"/>
      <sheetName val="СВЗНЦ_экономистам_предв"/>
      <sheetName val="анализ 9 мес"/>
      <sheetName val="СРАВНЕНИЕ С бп"/>
    </sheetNames>
    <sheetDataSet>
      <sheetData sheetId="0">
        <row r="1">
          <cell r="D1" t="str">
            <v>июнь</v>
          </cell>
        </row>
        <row r="42">
          <cell r="C42">
            <v>0</v>
          </cell>
        </row>
        <row r="43">
          <cell r="C43">
            <v>3102088</v>
          </cell>
          <cell r="D43">
            <v>0.95116999999999996</v>
          </cell>
        </row>
        <row r="44">
          <cell r="C44">
            <v>340</v>
          </cell>
          <cell r="D44">
            <v>1.0990899999999999</v>
          </cell>
        </row>
        <row r="45">
          <cell r="C45">
            <v>0</v>
          </cell>
        </row>
        <row r="50">
          <cell r="C50">
            <v>0</v>
          </cell>
          <cell r="D50">
            <v>98241.07</v>
          </cell>
          <cell r="M50">
            <v>1279</v>
          </cell>
          <cell r="N50">
            <v>2.0169491525423728</v>
          </cell>
        </row>
        <row r="51">
          <cell r="C51">
            <v>0.61599999999999999</v>
          </cell>
          <cell r="D51">
            <v>379226.81</v>
          </cell>
          <cell r="M51">
            <v>1316</v>
          </cell>
          <cell r="N51">
            <v>0.9576271186440678</v>
          </cell>
        </row>
        <row r="52">
          <cell r="M52">
            <v>19</v>
          </cell>
          <cell r="N52">
            <v>1.55684</v>
          </cell>
        </row>
        <row r="53">
          <cell r="C53">
            <v>0</v>
          </cell>
          <cell r="D53">
            <v>98241.07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B2" sqref="B2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tr">
        <f>[1]июнь!$D$1</f>
        <v>июнь</v>
      </c>
      <c r="D2" s="3" t="s">
        <v>1</v>
      </c>
    </row>
    <row r="3" spans="2:5" ht="39.75" customHeight="1" x14ac:dyDescent="0.25">
      <c r="B3" s="1"/>
      <c r="D3" s="2"/>
    </row>
    <row r="4" spans="2:5" ht="15.75" x14ac:dyDescent="0.25">
      <c r="B4" s="5"/>
      <c r="D4" s="6"/>
    </row>
    <row r="6" spans="2:5" s="10" customFormat="1" ht="44.25" customHeight="1" x14ac:dyDescent="0.25">
      <c r="B6" s="7" t="s">
        <v>2</v>
      </c>
      <c r="C6" s="8" t="s">
        <v>3</v>
      </c>
      <c r="D6" s="9" t="s">
        <v>4</v>
      </c>
      <c r="E6" s="9" t="s">
        <v>5</v>
      </c>
    </row>
    <row r="7" spans="2:5" s="15" customFormat="1" ht="20.25" customHeight="1" x14ac:dyDescent="0.2">
      <c r="B7" s="11" t="s">
        <v>6</v>
      </c>
      <c r="C7" s="12">
        <f>[1]июнь!C$43</f>
        <v>3102088</v>
      </c>
      <c r="D7" s="13">
        <f>[1]июнь!D$43</f>
        <v>0.95116999999999996</v>
      </c>
      <c r="E7" s="14" t="s">
        <v>7</v>
      </c>
    </row>
    <row r="8" spans="2:5" s="15" customFormat="1" ht="20.25" customHeight="1" x14ac:dyDescent="0.2">
      <c r="B8" s="16" t="s">
        <v>8</v>
      </c>
      <c r="C8" s="12">
        <f>[1]июнь!C$42</f>
        <v>0</v>
      </c>
      <c r="D8" s="13">
        <f>[1]июнь!D$42</f>
        <v>0</v>
      </c>
      <c r="E8" s="14" t="s">
        <v>7</v>
      </c>
    </row>
    <row r="9" spans="2:5" s="15" customFormat="1" ht="20.25" customHeight="1" x14ac:dyDescent="0.2">
      <c r="B9" s="16" t="s">
        <v>9</v>
      </c>
      <c r="C9" s="12">
        <f>[1]июнь!C$45</f>
        <v>0</v>
      </c>
      <c r="D9" s="13">
        <f>[1]июнь!D$45</f>
        <v>0</v>
      </c>
      <c r="E9" s="14" t="s">
        <v>7</v>
      </c>
    </row>
    <row r="10" spans="2:5" s="15" customFormat="1" ht="20.25" customHeight="1" x14ac:dyDescent="0.2">
      <c r="B10" s="16" t="s">
        <v>10</v>
      </c>
      <c r="C10" s="12">
        <f>[1]июнь!C$44</f>
        <v>340</v>
      </c>
      <c r="D10" s="13">
        <f>[1]июнь!D$44</f>
        <v>1.0990899999999999</v>
      </c>
      <c r="E10" s="14" t="s">
        <v>7</v>
      </c>
    </row>
    <row r="11" spans="2:5" s="15" customFormat="1" ht="20.25" customHeight="1" x14ac:dyDescent="0.2">
      <c r="B11" s="27" t="s">
        <v>11</v>
      </c>
      <c r="C11" s="12">
        <f>[1]июнь!M$52</f>
        <v>19</v>
      </c>
      <c r="D11" s="13">
        <f>[1]июнь!N$52</f>
        <v>1.55684</v>
      </c>
      <c r="E11" s="14" t="s">
        <v>7</v>
      </c>
    </row>
    <row r="12" spans="2:5" s="15" customFormat="1" ht="20.25" customHeight="1" x14ac:dyDescent="0.2">
      <c r="B12" s="28"/>
      <c r="C12" s="12">
        <f>[1]июнь!M$50</f>
        <v>1279</v>
      </c>
      <c r="D12" s="13">
        <f>[1]июнь!N$50*1.18</f>
        <v>2.38</v>
      </c>
      <c r="E12" s="14" t="s">
        <v>12</v>
      </c>
    </row>
    <row r="13" spans="2:5" s="15" customFormat="1" ht="20.25" customHeight="1" x14ac:dyDescent="0.2">
      <c r="B13" s="29"/>
      <c r="C13" s="12">
        <f>[1]июнь!M$51</f>
        <v>1316</v>
      </c>
      <c r="D13" s="13">
        <f>[1]июнь!N$51*1.18</f>
        <v>1.1299999999999999</v>
      </c>
      <c r="E13" s="14" t="s">
        <v>12</v>
      </c>
    </row>
    <row r="14" spans="2:5" s="10" customFormat="1" ht="20.25" customHeight="1" x14ac:dyDescent="0.25">
      <c r="B14" s="17"/>
      <c r="C14" s="18">
        <f>SUM(C7:C13)</f>
        <v>3105042</v>
      </c>
      <c r="D14" s="19"/>
    </row>
    <row r="15" spans="2:5" s="10" customFormat="1" ht="20.25" customHeight="1" x14ac:dyDescent="0.25">
      <c r="B15" s="17"/>
      <c r="C15" s="20"/>
      <c r="D15" s="19"/>
    </row>
    <row r="16" spans="2:5" ht="20.25" customHeight="1" x14ac:dyDescent="0.2">
      <c r="C16"/>
      <c r="D16"/>
    </row>
    <row r="17" spans="2:5" ht="36" customHeight="1" x14ac:dyDescent="0.2">
      <c r="B17" s="7" t="s">
        <v>13</v>
      </c>
      <c r="C17" s="9" t="s">
        <v>14</v>
      </c>
      <c r="D17" s="9" t="s">
        <v>15</v>
      </c>
      <c r="E17" s="9" t="s">
        <v>5</v>
      </c>
    </row>
    <row r="18" spans="2:5" ht="20.25" customHeight="1" x14ac:dyDescent="0.2">
      <c r="B18" s="11" t="s">
        <v>6</v>
      </c>
      <c r="C18" s="21">
        <f>[1]июнь!C$51</f>
        <v>0.61599999999999999</v>
      </c>
      <c r="D18" s="21">
        <f>[1]июнь!D$51</f>
        <v>379226.81</v>
      </c>
      <c r="E18" s="14" t="s">
        <v>7</v>
      </c>
    </row>
    <row r="19" spans="2:5" ht="20.25" customHeight="1" x14ac:dyDescent="0.2">
      <c r="B19" s="16" t="s">
        <v>8</v>
      </c>
      <c r="C19" s="21">
        <f>[1]июнь!C$50</f>
        <v>0</v>
      </c>
      <c r="D19" s="21">
        <f>[1]июнь!D$50</f>
        <v>98241.07</v>
      </c>
      <c r="E19" s="14" t="s">
        <v>7</v>
      </c>
    </row>
    <row r="20" spans="2:5" ht="20.25" customHeight="1" x14ac:dyDescent="0.2">
      <c r="B20" s="16" t="s">
        <v>9</v>
      </c>
      <c r="C20" s="21">
        <f>[1]июнь!C$53</f>
        <v>0</v>
      </c>
      <c r="D20" s="21">
        <f>[1]июнь!D$53</f>
        <v>98241.07</v>
      </c>
      <c r="E20" s="14" t="s">
        <v>7</v>
      </c>
    </row>
    <row r="21" spans="2:5" ht="20.25" customHeight="1" x14ac:dyDescent="0.2">
      <c r="B21" s="17"/>
      <c r="C21" s="22">
        <f>SUM(C18:C20)</f>
        <v>0.61599999999999999</v>
      </c>
      <c r="D21" s="23"/>
    </row>
    <row r="22" spans="2:5" s="10" customFormat="1" ht="20.25" customHeight="1" x14ac:dyDescent="0.25">
      <c r="B22" s="17"/>
      <c r="C22" s="20"/>
      <c r="D22" s="19"/>
    </row>
    <row r="23" spans="2:5" s="10" customFormat="1" ht="20.25" customHeight="1" x14ac:dyDescent="0.25">
      <c r="B23" s="17"/>
      <c r="C23" s="20"/>
      <c r="D23" s="19"/>
    </row>
    <row r="24" spans="2:5" s="10" customFormat="1" ht="20.25" customHeight="1" x14ac:dyDescent="0.25">
      <c r="B24" s="17"/>
      <c r="C24" s="20"/>
      <c r="D24" s="19"/>
    </row>
    <row r="27" spans="2:5" ht="15.75" x14ac:dyDescent="0.25">
      <c r="B27" s="24"/>
      <c r="C27"/>
      <c r="D27" s="25"/>
    </row>
    <row r="28" spans="2:5" ht="15.75" customHeight="1" x14ac:dyDescent="0.25">
      <c r="B28" s="24"/>
      <c r="C28"/>
      <c r="D28"/>
    </row>
    <row r="29" spans="2:5" ht="15.75" x14ac:dyDescent="0.25">
      <c r="B29" s="24"/>
    </row>
  </sheetData>
  <mergeCells count="1">
    <mergeCell ref="B11:B13"/>
  </mergeCells>
  <conditionalFormatting sqref="D6 B14 C14:E15 F10:F14 C7:D8 C10:D12">
    <cfRule type="cellIs" dxfId="118" priority="119" stopIfTrue="1" operator="equal">
      <formula>0</formula>
    </cfRule>
  </conditionalFormatting>
  <conditionalFormatting sqref="D6 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4">
    <cfRule type="cellIs" dxfId="113" priority="114" stopIfTrue="1" operator="equal">
      <formula>0</formula>
    </cfRule>
  </conditionalFormatting>
  <conditionalFormatting sqref="D6 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:B15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7 B14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9">
    <cfRule type="cellIs" dxfId="96" priority="97" stopIfTrue="1" operator="equal">
      <formula>0</formula>
    </cfRule>
  </conditionalFormatting>
  <conditionalFormatting sqref="B19">
    <cfRule type="cellIs" dxfId="95" priority="96" stopIfTrue="1" operator="equal">
      <formula>0</formula>
    </cfRule>
  </conditionalFormatting>
  <conditionalFormatting sqref="B19">
    <cfRule type="cellIs" dxfId="94" priority="95" stopIfTrue="1" operator="equal">
      <formula>0</formula>
    </cfRule>
  </conditionalFormatting>
  <conditionalFormatting sqref="B18:B19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8">
    <cfRule type="cellIs" dxfId="87" priority="88" stopIfTrue="1" operator="equal">
      <formula>0</formula>
    </cfRule>
  </conditionalFormatting>
  <conditionalFormatting sqref="B8">
    <cfRule type="cellIs" dxfId="86" priority="87" stopIfTrue="1" operator="equal">
      <formula>0</formula>
    </cfRule>
  </conditionalFormatting>
  <conditionalFormatting sqref="B8">
    <cfRule type="cellIs" dxfId="85" priority="86" stopIfTrue="1" operator="equal">
      <formula>0</formula>
    </cfRule>
  </conditionalFormatting>
  <conditionalFormatting sqref="B10">
    <cfRule type="cellIs" dxfId="84" priority="56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59" stopIfTrue="1" operator="equal">
      <formula>0</formula>
    </cfRule>
  </conditionalFormatting>
  <conditionalFormatting sqref="B10">
    <cfRule type="cellIs" dxfId="71" priority="58" stopIfTrue="1" operator="equal">
      <formula>0</formula>
    </cfRule>
  </conditionalFormatting>
  <conditionalFormatting sqref="B10">
    <cfRule type="cellIs" dxfId="70" priority="57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10">
    <cfRule type="cellIs" dxfId="57" priority="73" stopIfTrue="1" operator="equal">
      <formula>0</formula>
    </cfRule>
  </conditionalFormatting>
  <conditionalFormatting sqref="B10">
    <cfRule type="cellIs" dxfId="56" priority="72" stopIfTrue="1" operator="equal">
      <formula>0</formula>
    </cfRule>
  </conditionalFormatting>
  <conditionalFormatting sqref="B10">
    <cfRule type="cellIs" dxfId="55" priority="71" stopIfTrue="1" operator="equal">
      <formula>0</formula>
    </cfRule>
  </conditionalFormatting>
  <conditionalFormatting sqref="C9:D9">
    <cfRule type="cellIs" dxfId="54" priority="55" stopIfTrue="1" operator="equal">
      <formula>0</formula>
    </cfRule>
  </conditionalFormatting>
  <conditionalFormatting sqref="B9">
    <cfRule type="cellIs" dxfId="53" priority="48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2" stopIfTrue="1" operator="equal">
      <formula>0</formula>
    </cfRule>
  </conditionalFormatting>
  <conditionalFormatting sqref="B9">
    <cfRule type="cellIs" dxfId="49" priority="51" stopIfTrue="1" operator="equal">
      <formula>0</formula>
    </cfRule>
  </conditionalFormatting>
  <conditionalFormatting sqref="B9">
    <cfRule type="cellIs" dxfId="48" priority="50" stopIfTrue="1" operator="equal">
      <formula>0</formula>
    </cfRule>
  </conditionalFormatting>
  <conditionalFormatting sqref="B9">
    <cfRule type="cellIs" dxfId="47" priority="49" stopIfTrue="1" operator="equal">
      <formula>0</formula>
    </cfRule>
  </conditionalFormatting>
  <conditionalFormatting sqref="B9">
    <cfRule type="cellIs" dxfId="46" priority="47" stopIfTrue="1" operator="equal">
      <formula>0</formula>
    </cfRule>
  </conditionalFormatting>
  <conditionalFormatting sqref="B20">
    <cfRule type="cellIs" dxfId="45" priority="40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4" stopIfTrue="1" operator="equal">
      <formula>0</formula>
    </cfRule>
  </conditionalFormatting>
  <conditionalFormatting sqref="B20">
    <cfRule type="cellIs" dxfId="41" priority="43" stopIfTrue="1" operator="equal">
      <formula>0</formula>
    </cfRule>
  </conditionalFormatting>
  <conditionalFormatting sqref="B20">
    <cfRule type="cellIs" dxfId="40" priority="42" stopIfTrue="1" operator="equal">
      <formula>0</formula>
    </cfRule>
  </conditionalFormatting>
  <conditionalFormatting sqref="B20">
    <cfRule type="cellIs" dxfId="39" priority="41" stopIfTrue="1" operator="equal">
      <formula>0</formula>
    </cfRule>
  </conditionalFormatting>
  <conditionalFormatting sqref="B20">
    <cfRule type="cellIs" dxfId="38" priority="39" stopIfTrue="1" operator="equal">
      <formula>0</formula>
    </cfRule>
  </conditionalFormatting>
  <conditionalFormatting sqref="C20:D20">
    <cfRule type="cellIs" dxfId="37" priority="38" stopIfTrue="1" operator="equal">
      <formula>0</formula>
    </cfRule>
  </conditionalFormatting>
  <conditionalFormatting sqref="C13:D13">
    <cfRule type="cellIs" dxfId="36" priority="37" stopIfTrue="1" operator="equal">
      <formula>0</formula>
    </cfRule>
  </conditionalFormatting>
  <conditionalFormatting sqref="B11">
    <cfRule type="cellIs" dxfId="35" priority="7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11" stopIfTrue="1" operator="equal">
      <formula>0</formula>
    </cfRule>
  </conditionalFormatting>
  <conditionalFormatting sqref="B11">
    <cfRule type="cellIs" dxfId="23" priority="10" stopIfTrue="1" operator="equal">
      <formula>0</formula>
    </cfRule>
  </conditionalFormatting>
  <conditionalFormatting sqref="B11">
    <cfRule type="cellIs" dxfId="22" priority="9" stopIfTrue="1" operator="equal">
      <formula>0</formula>
    </cfRule>
  </conditionalFormatting>
  <conditionalFormatting sqref="B11">
    <cfRule type="cellIs" dxfId="21" priority="8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B11">
    <cfRule type="cellIs" dxfId="9" priority="25" stopIfTrue="1" operator="equal">
      <formula>0</formula>
    </cfRule>
  </conditionalFormatting>
  <conditionalFormatting sqref="B11">
    <cfRule type="cellIs" dxfId="8" priority="24" stopIfTrue="1" operator="equal">
      <formula>0</formula>
    </cfRule>
  </conditionalFormatting>
  <conditionalFormatting sqref="B11">
    <cfRule type="cellIs" dxfId="7" priority="23" stopIfTrue="1" operator="equal">
      <formula>0</formula>
    </cfRule>
  </conditionalFormatting>
  <conditionalFormatting sqref="B11">
    <cfRule type="cellIs" dxfId="6" priority="22" stopIfTrue="1" operator="equal">
      <formula>0</formula>
    </cfRule>
  </conditionalFormatting>
  <conditionalFormatting sqref="E6:E13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6">
    <cfRule type="cellIs" dxfId="3" priority="4" stopIfTrue="1" operator="equal">
      <formula>0</formula>
    </cfRule>
  </conditionalFormatting>
  <conditionalFormatting sqref="E17:E20">
    <cfRule type="cellIs" dxfId="2" priority="3" stopIfTrue="1" operator="equal">
      <formula>0</formula>
    </cfRule>
  </conditionalFormatting>
  <conditionalFormatting sqref="E17">
    <cfRule type="cellIs" dxfId="1" priority="2" stopIfTrue="1" operator="equal">
      <formula>0</formula>
    </cfRule>
  </conditionalFormatting>
  <conditionalFormatting sqref="E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F8B356-45DA-4BA1-BC29-BFDA4545F6D3}"/>
</file>

<file path=customXml/itemProps2.xml><?xml version="1.0" encoding="utf-8"?>
<ds:datastoreItem xmlns:ds="http://schemas.openxmlformats.org/officeDocument/2006/customXml" ds:itemID="{7FF996C5-B2A4-4DCF-B351-B63FF9B9FE8D}"/>
</file>

<file path=customXml/itemProps3.xml><?xml version="1.0" encoding="utf-8"?>
<ds:datastoreItem xmlns:ds="http://schemas.openxmlformats.org/officeDocument/2006/customXml" ds:itemID="{6BEC5633-801A-4F64-B54A-95CC1070E8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2016-07-14T05:25:54Z</dcterms:created>
  <dcterms:modified xsi:type="dcterms:W3CDTF">2016-07-14T08:17:12Z</dcterms:modified>
</cp:coreProperties>
</file>