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9F1A3E43-9621-488F-A7DB-E2314DD082A9}" xr6:coauthVersionLast="36" xr6:coauthVersionMax="36" xr10:uidLastSave="{00000000-0000-0000-0000-000000000000}"/>
  <bookViews>
    <workbookView xWindow="0" yWindow="0" windowWidth="38400" windowHeight="17625" xr2:uid="{91B1A625-E97E-4177-8FB8-8487648D84B1}"/>
  </bookViews>
  <sheets>
    <sheet name="Раскрытие информации" sheetId="1" r:id="rId1"/>
  </sheets>
  <definedNames>
    <definedName name="_xlnm.Print_Area" localSheetId="0">'Раскрытие информации'!$A$1:$T$13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G7" i="1"/>
  <c r="G8" i="1"/>
  <c r="G9" i="1"/>
  <c r="G10" i="1"/>
  <c r="G11" i="1"/>
  <c r="G12" i="1"/>
  <c r="G13" i="1"/>
  <c r="F6" i="1"/>
  <c r="F7" i="1"/>
  <c r="F8" i="1"/>
  <c r="F9" i="1"/>
  <c r="F10" i="1"/>
  <c r="F11" i="1"/>
  <c r="F12" i="1"/>
  <c r="F13" i="1"/>
  <c r="E6" i="1"/>
  <c r="E7" i="1"/>
  <c r="E8" i="1"/>
  <c r="E9" i="1"/>
  <c r="E10" i="1"/>
  <c r="E11" i="1"/>
  <c r="E12" i="1"/>
  <c r="E13" i="1"/>
  <c r="D6" i="1"/>
  <c r="D7" i="1"/>
  <c r="D8" i="1"/>
  <c r="D9" i="1"/>
  <c r="D10" i="1"/>
  <c r="D11" i="1"/>
  <c r="D12" i="1"/>
  <c r="D13" i="1"/>
  <c r="C6" i="1"/>
  <c r="C7" i="1"/>
  <c r="C8" i="1"/>
  <c r="C9" i="1"/>
  <c r="C10" i="1"/>
  <c r="C11" i="1"/>
  <c r="C12" i="1"/>
  <c r="C13" i="1"/>
  <c r="O13" i="1"/>
  <c r="N13" i="1"/>
  <c r="M13" i="1"/>
  <c r="L13" i="1"/>
  <c r="P13" i="1"/>
  <c r="Q13" i="1"/>
  <c r="R13" i="1"/>
  <c r="S13" i="1"/>
  <c r="H13" i="1"/>
  <c r="I13" i="1"/>
  <c r="J13" i="1"/>
  <c r="K13" i="1"/>
  <c r="A10" i="1"/>
  <c r="A11" i="1"/>
  <c r="A12" i="1"/>
  <c r="A7" i="1"/>
  <c r="A8" i="1"/>
</calcChain>
</file>

<file path=xl/sharedStrings.xml><?xml version="1.0" encoding="utf-8"?>
<sst xmlns="http://schemas.openxmlformats.org/spreadsheetml/2006/main" count="33" uniqueCount="20">
  <si>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</si>
  <si>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Май 2026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</si>
  <si>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</si>
  <si>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</si>
  <si>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</si>
  <si>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</si>
  <si>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</si>
  <si>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</si>
  <si>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</si>
  <si>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</si>
  <si>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</si>
  <si>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</si>
  <si>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</si>
  <si>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</si>
  <si>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</si>
  <si>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</si>
  <si>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АО "Уральские электрические сети"</t>
  </si>
  <si>
    <t>АО "Оборонэнерго"</t>
  </si>
  <si>
    <t>ПАО "Россети Урал"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</si>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</sst>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,##0.000000"/>
  </numFmts>
  <fonts count="10"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b/>
      <sz val="10"/>
      <color theme="1"/>
      <name val="T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1" fillId="2" borderId="0" xfId="0" applyFont="1" applyFill="1"/>
    <xf numFmtId="49" fontId="1" fillId="2" borderId="0" xfId="0" applyNumberFormat="1" applyFont="1" applyFill="1"/>
    <xf numFmtId="49" fontId="2" fillId="0" borderId="0" xfId="0" applyNumberFormat="1" applyFont="1" applyBorder="1" applyAlignment="1">
      <alignment horizontal="right"/>
    </xf>
    <xf numFmtId="0" fontId="4" fillId="2" borderId="0" xfId="0" applyFont="1" applyFill="1"/>
    <xf numFmtId="164" fontId="6" fillId="2" borderId="1" xfId="0" applyNumberFormat="1" applyFont="1" applyFill="1" applyBorder="1" applyAlignment="1">
      <alignment horizontal="center" vertical="center" wrapText="1" shrinkToFit="1"/>
    </xf>
    <xf numFmtId="0" fontId="5" fillId="2" borderId="0" xfId="0" applyFont="1" applyFill="1" applyAlignment="1">
      <alignment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vertical="center" wrapText="1" shrinkToFit="1"/>
    </xf>
    <xf numFmtId="165" fontId="5" fillId="2" borderId="0" xfId="0" applyNumberFormat="1" applyFont="1" applyFill="1" applyAlignment="1">
      <alignment wrapText="1" shrinkToFit="1"/>
    </xf>
    <xf numFmtId="165" fontId="5" fillId="0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left" vertical="center"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165" fontId="8" fillId="2" borderId="1" xfId="0" applyNumberFormat="1" applyFont="1" applyFill="1" applyBorder="1" applyAlignment="1">
      <alignment horizontal="center" vertical="center" wrapText="1" shrinkToFit="1"/>
    </xf>
    <xf numFmtId="165" fontId="9" fillId="2" borderId="1" xfId="0" applyNumberFormat="1" applyFont="1" applyFill="1" applyBorder="1" applyAlignment="1">
      <alignment horizontal="center" vertical="center" wrapText="1" shrinkToFit="1"/>
    </xf>
    <xf numFmtId="165" fontId="8" fillId="2" borderId="0" xfId="0" applyNumberFormat="1" applyFont="1" applyFill="1" applyAlignment="1">
      <alignment wrapText="1" shrinkToFit="1"/>
    </xf>
    <xf numFmtId="0" fontId="8" fillId="2" borderId="0" xfId="0" applyFont="1" applyFill="1" applyAlignment="1">
      <alignment wrapText="1" shrinkToFit="1"/>
    </xf>
    <xf numFmtId="0" fontId="1" fillId="2" borderId="0" xfId="0" applyFont="1" applyFill="1" applyAlignment="1">
      <alignment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165" fontId="5" fillId="0" borderId="1" xfId="1" applyNumberFormat="1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 shrinkToFit="1"/>
    </xf>
    <xf numFmtId="49" fontId="3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_Форма сводной ведомости СЭ" xfId="1" xr:uid="{33A94CC0-EB70-4129-ADAD-2E01D445BD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1A9B8-4BB6-4A92-A0EB-5828444583AB}">
  <sheetPr>
    <pageSetUpPr fitToPage="1"/>
  </sheetPr>
  <dimension ref="A2:T13"/>
  <sheetViews>
    <sheetView tabSelected="1" zoomScale="85" zoomScaleNormal="85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M6" sqref="M6"/>
    </sheetView>
  </sheetViews>
  <sheetFormatPr defaultColWidth="9.140625" defaultRowHeight="12.75"/>
  <cols>
    <col min="1" max="1" width="9.140625" style="1"/>
    <col min="2" max="2" width="47.5703125" style="19" customWidth="1"/>
    <col min="3" max="3" width="15.7109375" style="3" customWidth="1"/>
    <col min="4" max="12" width="15.140625" style="3" customWidth="1"/>
    <col min="13" max="15" width="11.42578125" style="3" customWidth="1"/>
    <col min="16" max="19" width="15.140625" style="3" customWidth="1"/>
    <col min="20" max="20" width="2.5703125" style="3" customWidth="1"/>
    <col min="21" max="16384" width="9.140625" style="3"/>
  </cols>
  <sheetData>
    <row r="2" spans="1:20" ht="20.25">
      <c r="B2" s="2" t="s">
        <v>0</v>
      </c>
      <c r="R2" s="4"/>
      <c r="S2" s="5" t="s">
        <v>1</v>
      </c>
    </row>
    <row r="4" spans="1:20" s="6" customFormat="1" ht="22.5" customHeight="1">
      <c r="A4" s="24" t="s">
        <v>2</v>
      </c>
      <c r="B4" s="24" t="s">
        <v>3</v>
      </c>
      <c r="C4" s="26" t="s">
        <v>4</v>
      </c>
      <c r="D4" s="23" t="s">
        <v>5</v>
      </c>
      <c r="E4" s="23"/>
      <c r="F4" s="23"/>
      <c r="G4" s="23"/>
      <c r="H4" s="23" t="s">
        <v>6</v>
      </c>
      <c r="I4" s="23"/>
      <c r="J4" s="23"/>
      <c r="K4" s="23"/>
      <c r="L4" s="23" t="s">
        <v>7</v>
      </c>
      <c r="M4" s="23"/>
      <c r="N4" s="23"/>
      <c r="O4" s="23"/>
      <c r="P4" s="23" t="s">
        <v>8</v>
      </c>
      <c r="Q4" s="23"/>
      <c r="R4" s="23"/>
      <c r="S4" s="23"/>
    </row>
    <row r="5" spans="1:20" s="8" customFormat="1" ht="27.75" customHeight="1">
      <c r="A5" s="25"/>
      <c r="B5" s="25"/>
      <c r="C5" s="27"/>
      <c r="D5" s="7" t="s">
        <v>9</v>
      </c>
      <c r="E5" s="7" t="s">
        <v>10</v>
      </c>
      <c r="F5" s="7" t="s">
        <v>11</v>
      </c>
      <c r="G5" s="7" t="s">
        <v>12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9</v>
      </c>
      <c r="M5" s="7" t="s">
        <v>10</v>
      </c>
      <c r="N5" s="7" t="s">
        <v>11</v>
      </c>
      <c r="O5" s="7" t="s">
        <v>12</v>
      </c>
      <c r="P5" s="7" t="s">
        <v>9</v>
      </c>
      <c r="Q5" s="7" t="s">
        <v>10</v>
      </c>
      <c r="R5" s="7" t="s">
        <v>11</v>
      </c>
      <c r="S5" s="7" t="s">
        <v>12</v>
      </c>
    </row>
    <row r="6" spans="1:20" s="8" customFormat="1" ht="30" customHeight="1">
      <c r="A6" s="9">
        <v>1</v>
      </c>
      <c r="B6" s="10" t="s">
        <v>13</v>
      </c>
      <c r="C6" s="20">
        <f>SUM(D6:G6)</f>
        <v>412449.57177701523</v>
      </c>
      <c r="D6" s="21">
        <f>SUM(H6+L6+P6)</f>
        <v>120097.41841400004</v>
      </c>
      <c r="E6" s="21">
        <f>SUM(I6+M6+Q6)</f>
        <v>4523.1955066999981</v>
      </c>
      <c r="F6" s="21">
        <f>SUM(J6+N6+R6)</f>
        <v>142219.56601155992</v>
      </c>
      <c r="G6" s="21">
        <f>SUM(K6+O6+S6)</f>
        <v>145609.39184475524</v>
      </c>
      <c r="H6" s="21">
        <v>84783.646485000034</v>
      </c>
      <c r="I6" s="21">
        <v>4285.5095246999981</v>
      </c>
      <c r="J6" s="21">
        <v>99414.243272559906</v>
      </c>
      <c r="K6" s="21">
        <v>38320.427171752766</v>
      </c>
      <c r="L6" s="12">
        <v>30771.514942000002</v>
      </c>
      <c r="M6" s="12">
        <v>0</v>
      </c>
      <c r="N6" s="12">
        <v>0</v>
      </c>
      <c r="O6" s="12">
        <v>0</v>
      </c>
      <c r="P6" s="21">
        <v>4542.256986999997</v>
      </c>
      <c r="Q6" s="21">
        <v>237.68598200000002</v>
      </c>
      <c r="R6" s="21">
        <v>42805.322738999996</v>
      </c>
      <c r="S6" s="21">
        <v>107288.96467300248</v>
      </c>
      <c r="T6" s="11"/>
    </row>
    <row r="7" spans="1:20" s="8" customFormat="1" ht="30" customHeight="1">
      <c r="A7" s="9">
        <f>A6+1</f>
        <v>2</v>
      </c>
      <c r="B7" s="10" t="s">
        <v>14</v>
      </c>
      <c r="C7" s="20">
        <f t="shared" ref="C7" si="0">SUM(D7:G7)</f>
        <v>2425.0183979999993</v>
      </c>
      <c r="D7" s="21">
        <f t="shared" ref="D7:G8" si="1">SUM(H7+L7+P7)</f>
        <v>118.311308</v>
      </c>
      <c r="E7" s="21">
        <f t="shared" si="1"/>
        <v>0</v>
      </c>
      <c r="F7" s="21">
        <f>SUM(J7+N7+R7)</f>
        <v>1239.8570869999999</v>
      </c>
      <c r="G7" s="21">
        <f t="shared" si="1"/>
        <v>1066.8500029999996</v>
      </c>
      <c r="H7" s="12">
        <v>0</v>
      </c>
      <c r="I7" s="12">
        <v>0</v>
      </c>
      <c r="J7" s="12">
        <v>837.18262699999991</v>
      </c>
      <c r="K7" s="12">
        <v>656.4131629999996</v>
      </c>
      <c r="L7" s="12">
        <v>118.311308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402.67445999999995</v>
      </c>
      <c r="S7" s="12">
        <v>410.43683999999996</v>
      </c>
      <c r="T7" s="11"/>
    </row>
    <row r="8" spans="1:20" s="8" customFormat="1" ht="30" customHeight="1">
      <c r="A8" s="9">
        <f t="shared" ref="A8:A12" si="2">A7+1</f>
        <v>3</v>
      </c>
      <c r="B8" s="10" t="s">
        <v>15</v>
      </c>
      <c r="C8" s="20">
        <f>SUM(D8:G8)</f>
        <v>1505.2890270000007</v>
      </c>
      <c r="D8" s="21">
        <f>SUM(H8+L8+P8)</f>
        <v>93.177357000000001</v>
      </c>
      <c r="E8" s="21">
        <f t="shared" si="1"/>
        <v>0</v>
      </c>
      <c r="F8" s="21">
        <f>SUM(J8+N8+R8)</f>
        <v>652.39671999999996</v>
      </c>
      <c r="G8" s="21">
        <f t="shared" si="1"/>
        <v>759.71495000000073</v>
      </c>
      <c r="H8" s="12">
        <v>21.66375</v>
      </c>
      <c r="I8" s="12">
        <v>0</v>
      </c>
      <c r="J8" s="12">
        <v>529.37979999999993</v>
      </c>
      <c r="K8" s="12">
        <v>282.37889000000064</v>
      </c>
      <c r="L8" s="12">
        <v>71.513606999999993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123.01692</v>
      </c>
      <c r="S8" s="12">
        <v>477.33606000000009</v>
      </c>
      <c r="T8" s="11"/>
    </row>
    <row r="9" spans="1:20" s="8" customFormat="1" ht="30" customHeight="1">
      <c r="A9" s="9">
        <v>4</v>
      </c>
      <c r="B9" s="13" t="s">
        <v>16</v>
      </c>
      <c r="C9" s="22">
        <f>SUM(D9:G9)</f>
        <v>2185.5568196999998</v>
      </c>
      <c r="D9" s="12">
        <f t="shared" ref="D9:G9" si="3">SUM(H9+L9+P9)</f>
        <v>8.5949760000000008</v>
      </c>
      <c r="E9" s="12">
        <f t="shared" si="3"/>
        <v>0</v>
      </c>
      <c r="F9" s="12">
        <f>SUM(J9+N9+R9)</f>
        <v>1325.4793699999998</v>
      </c>
      <c r="G9" s="12">
        <f t="shared" si="3"/>
        <v>851.48247370000001</v>
      </c>
      <c r="H9" s="12">
        <v>0</v>
      </c>
      <c r="I9" s="12">
        <v>0</v>
      </c>
      <c r="J9" s="12">
        <v>1325.4793699999998</v>
      </c>
      <c r="K9" s="12">
        <v>98.477202699999921</v>
      </c>
      <c r="L9" s="12">
        <v>8.5949760000000008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753.00527100000011</v>
      </c>
      <c r="T9" s="11"/>
    </row>
    <row r="10" spans="1:20" s="8" customFormat="1" ht="30" customHeight="1">
      <c r="A10" s="9">
        <f t="shared" si="2"/>
        <v>5</v>
      </c>
      <c r="B10" s="13" t="s">
        <v>17</v>
      </c>
      <c r="C10" s="22">
        <f>SUM(D10:G10)</f>
        <v>3574.3134191914296</v>
      </c>
      <c r="D10" s="12">
        <f t="shared" ref="D10:D11" si="4">SUM(H10+L10+P10)</f>
        <v>337.95570800000007</v>
      </c>
      <c r="E10" s="12">
        <f t="shared" ref="E10" si="5">SUM(I10+M10+Q10)</f>
        <v>0</v>
      </c>
      <c r="F10" s="12">
        <f>SUM(J10+N10+R10)</f>
        <v>1308.1295401914297</v>
      </c>
      <c r="G10" s="12">
        <f>SUM(K10+O10+S10)</f>
        <v>1928.2281709999995</v>
      </c>
      <c r="H10" s="12">
        <v>0</v>
      </c>
      <c r="I10" s="12">
        <v>0</v>
      </c>
      <c r="J10" s="12">
        <v>1140.5218201914297</v>
      </c>
      <c r="K10" s="12">
        <v>1619.1638029999995</v>
      </c>
      <c r="L10" s="12">
        <v>337.95570800000007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167.60771999999997</v>
      </c>
      <c r="S10" s="12">
        <v>309.064368</v>
      </c>
      <c r="T10" s="11"/>
    </row>
    <row r="11" spans="1:20" s="8" customFormat="1" ht="30" customHeight="1">
      <c r="A11" s="9">
        <f t="shared" si="2"/>
        <v>6</v>
      </c>
      <c r="B11" s="13" t="s">
        <v>18</v>
      </c>
      <c r="C11" s="22">
        <f t="shared" ref="C11" si="6">SUM(D11:G11)</f>
        <v>21542.424059254532</v>
      </c>
      <c r="D11" s="12">
        <f t="shared" si="4"/>
        <v>947.05386899999996</v>
      </c>
      <c r="E11" s="12">
        <f t="shared" ref="E11:G12" si="7">SUM(I11+M11+Q11)</f>
        <v>2037.7440113000002</v>
      </c>
      <c r="F11" s="12">
        <f t="shared" si="7"/>
        <v>6754.2769969258188</v>
      </c>
      <c r="G11" s="12">
        <f t="shared" si="7"/>
        <v>11803.349182028714</v>
      </c>
      <c r="H11" s="12">
        <v>75.221810000000019</v>
      </c>
      <c r="I11" s="12">
        <v>2037.7440113000002</v>
      </c>
      <c r="J11" s="12">
        <v>4295.5558869258184</v>
      </c>
      <c r="K11" s="12">
        <v>2600.7084490287125</v>
      </c>
      <c r="L11" s="12">
        <v>871.83205899999996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2458.7211100000004</v>
      </c>
      <c r="S11" s="12">
        <v>9202.640733000002</v>
      </c>
      <c r="T11" s="11"/>
    </row>
    <row r="12" spans="1:20" s="8" customFormat="1" ht="30" customHeight="1">
      <c r="A12" s="9">
        <f t="shared" si="2"/>
        <v>7</v>
      </c>
      <c r="B12" s="13" t="s">
        <v>19</v>
      </c>
      <c r="C12" s="22">
        <f>SUM(D12:G12)</f>
        <v>14891.221206840597</v>
      </c>
      <c r="D12" s="12">
        <f>SUM(H12+L12+P12)</f>
        <v>188.366591</v>
      </c>
      <c r="E12" s="12">
        <f t="shared" si="7"/>
        <v>0</v>
      </c>
      <c r="F12" s="12">
        <f>SUM(J12+N12+R12)</f>
        <v>10526.746677323015</v>
      </c>
      <c r="G12" s="12">
        <f>SUM(K12+O12+S12)</f>
        <v>4176.1079385175817</v>
      </c>
      <c r="H12" s="12">
        <v>0</v>
      </c>
      <c r="I12" s="12">
        <v>0</v>
      </c>
      <c r="J12" s="12">
        <v>6478.2532373230151</v>
      </c>
      <c r="K12" s="12">
        <v>2115.4760165175826</v>
      </c>
      <c r="L12" s="12">
        <v>188.366591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4048.4934400000006</v>
      </c>
      <c r="S12" s="12">
        <v>2060.6319219999996</v>
      </c>
      <c r="T12" s="11"/>
    </row>
    <row r="13" spans="1:20" s="18" customFormat="1" ht="24.75" customHeight="1">
      <c r="A13" s="14"/>
      <c r="B13" s="14" t="s">
        <v>5</v>
      </c>
      <c r="C13" s="15">
        <f t="shared" ref="C13:S13" si="8">SUM(C6:C12)</f>
        <v>458573.3947070018</v>
      </c>
      <c r="D13" s="15">
        <f>SUM(D6:D12)</f>
        <v>121790.87822300002</v>
      </c>
      <c r="E13" s="15">
        <f>SUM(E6:E12)</f>
        <v>6560.9395179999983</v>
      </c>
      <c r="F13" s="15">
        <f t="shared" si="8"/>
        <v>164026.45240300018</v>
      </c>
      <c r="G13" s="15">
        <f t="shared" si="8"/>
        <v>166195.1245630015</v>
      </c>
      <c r="H13" s="15">
        <f>SUM(H6:H12)</f>
        <v>84880.532045000044</v>
      </c>
      <c r="I13" s="15">
        <f t="shared" si="8"/>
        <v>6323.2535359999983</v>
      </c>
      <c r="J13" s="15">
        <f t="shared" si="8"/>
        <v>114020.61601400017</v>
      </c>
      <c r="K13" s="15">
        <f t="shared" si="8"/>
        <v>45693.044695999051</v>
      </c>
      <c r="L13" s="15">
        <f t="shared" si="8"/>
        <v>32368.089191000006</v>
      </c>
      <c r="M13" s="15">
        <f t="shared" si="8"/>
        <v>0</v>
      </c>
      <c r="N13" s="15">
        <f t="shared" si="8"/>
        <v>0</v>
      </c>
      <c r="O13" s="15">
        <f t="shared" si="8"/>
        <v>0</v>
      </c>
      <c r="P13" s="16">
        <f t="shared" si="8"/>
        <v>4542.256986999997</v>
      </c>
      <c r="Q13" s="15">
        <f t="shared" si="8"/>
        <v>237.68598200000002</v>
      </c>
      <c r="R13" s="15">
        <f t="shared" si="8"/>
        <v>50005.836388999996</v>
      </c>
      <c r="S13" s="15">
        <f t="shared" si="8"/>
        <v>120502.0798670025</v>
      </c>
      <c r="T13" s="17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76" fitToWidth="2" orientation="landscape" r:id="rId1"/>
  <headerFooter alignWithMargins="0"/>
  <colBreaks count="1" manualBreakCount="1">
    <brk id="19" max="4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B181FF-0038-489B-95CA-604AC45DEB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FB94CF9-21B5-48D3-9465-93FF25C5AB2A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A968C05-A343-48C7-98E5-49599CA009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Яметов Александр Эрикович</dc:creator>
  <cp:lastModifiedBy>Аксман Наталья Валерьевна</cp:lastModifiedBy>
  <dcterms:created xsi:type="dcterms:W3CDTF">2026-06-22T06:07:16Z</dcterms:created>
  <dcterms:modified xsi:type="dcterms:W3CDTF">2026-06-22T08:05:12Z</dcterms:modified>
</cp:coreProperties>
</file>