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1040"/>
  </bookViews>
  <sheets>
    <sheet name="Раскрытие информации" sheetId="1" r:id="rId1"/>
  </sheets>
  <definedNames>
    <definedName name="_xlnm.Print_Area" localSheetId="0">'Раскрытие информации'!$A$1:$T$14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G13" i="1"/>
  <c r="F13" i="1"/>
  <c r="D13" i="1"/>
  <c r="G12" i="1"/>
  <c r="F12" i="1"/>
  <c r="E12" i="1"/>
  <c r="D12" i="1"/>
  <c r="G11" i="1"/>
  <c r="F11" i="1"/>
  <c r="E11" i="1"/>
  <c r="D11" i="1"/>
  <c r="E10" i="1"/>
  <c r="D10" i="1"/>
  <c r="G10" i="1"/>
  <c r="F10" i="1"/>
  <c r="G9" i="1"/>
  <c r="F9" i="1"/>
  <c r="E9" i="1"/>
  <c r="D9" i="1"/>
  <c r="N14" i="1"/>
  <c r="F8" i="1"/>
  <c r="G8" i="1"/>
  <c r="E8" i="1"/>
  <c r="D8" i="1"/>
  <c r="E7" i="1"/>
  <c r="O14" i="1"/>
  <c r="M14" i="1"/>
  <c r="G7" i="1"/>
  <c r="F7" i="1"/>
  <c r="D7" i="1"/>
  <c r="S14" i="1"/>
  <c r="R14" i="1"/>
  <c r="Q14" i="1"/>
  <c r="P14" i="1"/>
  <c r="L14" i="1"/>
  <c r="K14" i="1"/>
  <c r="J14" i="1"/>
  <c r="I14" i="1"/>
  <c r="H14" i="1"/>
  <c r="F6" i="1"/>
  <c r="E6" i="1"/>
  <c r="C13" i="1" l="1"/>
  <c r="F14" i="1"/>
  <c r="C8" i="1"/>
  <c r="C7" i="1"/>
  <c r="C9" i="1"/>
  <c r="C10" i="1"/>
  <c r="C12" i="1"/>
  <c r="D6" i="1"/>
  <c r="C11" i="1"/>
  <c r="E14" i="1"/>
  <c r="G6" i="1"/>
  <c r="G14" i="1" l="1"/>
  <c r="C6" i="1"/>
  <c r="C14" i="1" s="1"/>
  <c r="D14" i="1"/>
</calcChain>
</file>

<file path=xl/sharedStrings.xml><?xml version="1.0" encoding="utf-8"?>
<sst xmlns="http://schemas.openxmlformats.org/spreadsheetml/2006/main" count="34" uniqueCount="21">
  <si>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</si>
  <si>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февраль 2025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</si>
  <si>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</si>
  <si>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</si>
  <si>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</si>
  <si>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</si>
  <si>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</si>
  <si>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</si>
  <si>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</si>
  <si>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</si>
  <si>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</si>
  <si>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</si>
  <si>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</si>
  <si>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</si>
  <si>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</si>
  <si>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</si>
  <si>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</si>
  <si>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"Уральские электрические сети"</t>
  </si>
  <si>
    <t>АО "Оборонэнерго"</t>
  </si>
  <si>
    <t>ПАО "Россети Урал"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</si>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</sst>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2" borderId="0" xfId="0" applyFont="1" applyFill="1"/>
    <xf numFmtId="49" fontId="1" fillId="2" borderId="0" xfId="0" applyNumberFormat="1" applyFont="1" applyFill="1"/>
    <xf numFmtId="49" fontId="2" fillId="0" borderId="0" xfId="0" applyNumberFormat="1" applyFont="1" applyBorder="1" applyAlignment="1">
      <alignment horizontal="right"/>
    </xf>
    <xf numFmtId="0" fontId="4" fillId="2" borderId="0" xfId="0" applyFont="1" applyFill="1"/>
    <xf numFmtId="164" fontId="6" fillId="2" borderId="1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vertical="center" wrapText="1" shrinkToFit="1"/>
    </xf>
    <xf numFmtId="164" fontId="6" fillId="2" borderId="1" xfId="0" applyNumberFormat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4" fontId="8" fillId="2" borderId="1" xfId="0" applyNumberFormat="1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1" fillId="2" borderId="0" xfId="0" applyFont="1" applyFill="1" applyAlignment="1">
      <alignment vertical="center" wrapText="1"/>
    </xf>
    <xf numFmtId="164" fontId="10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_Форма сводной ведомости СЭ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14"/>
  <sheetViews>
    <sheetView tabSelected="1" zoomScale="86" zoomScaleNormal="86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29" sqref="D29"/>
    </sheetView>
  </sheetViews>
  <sheetFormatPr defaultColWidth="9.140625" defaultRowHeight="12.75"/>
  <cols>
    <col min="1" max="1" width="9.140625" style="1"/>
    <col min="2" max="2" width="47.5703125" style="20" customWidth="1"/>
    <col min="3" max="3" width="19.140625" style="3" customWidth="1"/>
    <col min="4" max="6" width="13.28515625" style="3" customWidth="1"/>
    <col min="7" max="7" width="13.42578125" style="3" customWidth="1"/>
    <col min="8" max="16" width="13.28515625" style="3" customWidth="1"/>
    <col min="17" max="17" width="14.5703125" style="3" customWidth="1"/>
    <col min="18" max="18" width="13.28515625" style="3" customWidth="1"/>
    <col min="19" max="19" width="16.140625" style="3" customWidth="1"/>
    <col min="20" max="20" width="2.5703125" style="3" customWidth="1"/>
    <col min="21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4" t="s">
        <v>2</v>
      </c>
      <c r="B4" s="24" t="s">
        <v>3</v>
      </c>
      <c r="C4" s="26" t="s">
        <v>4</v>
      </c>
      <c r="D4" s="23" t="s">
        <v>5</v>
      </c>
      <c r="E4" s="23"/>
      <c r="F4" s="23"/>
      <c r="G4" s="23"/>
      <c r="H4" s="23" t="s">
        <v>6</v>
      </c>
      <c r="I4" s="23"/>
      <c r="J4" s="23"/>
      <c r="K4" s="23"/>
      <c r="L4" s="23" t="s">
        <v>7</v>
      </c>
      <c r="M4" s="23"/>
      <c r="N4" s="23"/>
      <c r="O4" s="23"/>
      <c r="P4" s="23" t="s">
        <v>8</v>
      </c>
      <c r="Q4" s="23"/>
      <c r="R4" s="23"/>
      <c r="S4" s="23"/>
    </row>
    <row r="5" spans="1:19" s="8" customFormat="1" ht="27.75" customHeight="1">
      <c r="A5" s="25"/>
      <c r="B5" s="25"/>
      <c r="C5" s="27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f>SUM(D6:G6)</f>
        <v>485581.72133670282</v>
      </c>
      <c r="D6" s="12">
        <f>SUM(H6+L6+P6)</f>
        <v>134907.97841000013</v>
      </c>
      <c r="E6" s="12">
        <f>SUM(I6+M6+Q6)</f>
        <v>6324.7049679999991</v>
      </c>
      <c r="F6" s="12">
        <f>SUM(J6+N6+R6)</f>
        <v>167644.84905449455</v>
      </c>
      <c r="G6" s="12">
        <f>SUM(K6+O6+S6)</f>
        <v>176704.18890420813</v>
      </c>
      <c r="H6" s="12">
        <v>101262.50114500012</v>
      </c>
      <c r="I6" s="12">
        <v>6021.8076839999994</v>
      </c>
      <c r="J6" s="12">
        <v>112892.68321449452</v>
      </c>
      <c r="K6" s="12">
        <v>41294.635896000007</v>
      </c>
      <c r="L6" s="13">
        <v>30696.659</v>
      </c>
      <c r="M6" s="13">
        <v>0</v>
      </c>
      <c r="N6" s="13">
        <v>0</v>
      </c>
      <c r="O6" s="13">
        <v>0</v>
      </c>
      <c r="P6" s="12">
        <v>2948.8182650000008</v>
      </c>
      <c r="Q6" s="12">
        <v>302.89728400000007</v>
      </c>
      <c r="R6" s="12">
        <v>54752.165840000038</v>
      </c>
      <c r="S6" s="12">
        <v>135409.55300820814</v>
      </c>
    </row>
    <row r="7" spans="1:19" s="8" customFormat="1" ht="30" customHeight="1">
      <c r="A7" s="9">
        <v>2</v>
      </c>
      <c r="B7" s="14" t="s">
        <v>14</v>
      </c>
      <c r="C7" s="21">
        <f t="shared" ref="C7" si="0">SUM(D7:G7)</f>
        <v>3413.6681699999995</v>
      </c>
      <c r="D7" s="12">
        <f t="shared" ref="D7:G9" si="1">SUM(H7+L7+P7)</f>
        <v>4.008</v>
      </c>
      <c r="E7" s="12">
        <f t="shared" si="1"/>
        <v>0</v>
      </c>
      <c r="F7" s="12">
        <f>SUM(J7+N7+R7)</f>
        <v>2036.2325800000001</v>
      </c>
      <c r="G7" s="12">
        <f t="shared" si="1"/>
        <v>1373.4275899999993</v>
      </c>
      <c r="H7" s="13">
        <v>0</v>
      </c>
      <c r="I7" s="13">
        <v>0</v>
      </c>
      <c r="J7" s="13">
        <v>1360.9004</v>
      </c>
      <c r="K7" s="13">
        <v>782.26865999999927</v>
      </c>
      <c r="L7" s="13">
        <v>4.008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675.33218000000011</v>
      </c>
      <c r="S7" s="13">
        <v>591.15893000000017</v>
      </c>
    </row>
    <row r="8" spans="1:19" s="8" customFormat="1" ht="30" customHeight="1">
      <c r="A8" s="9">
        <v>3</v>
      </c>
      <c r="B8" s="14" t="s">
        <v>15</v>
      </c>
      <c r="C8" s="21">
        <f>SUM(D8:G8)</f>
        <v>3746.9042199999985</v>
      </c>
      <c r="D8" s="12">
        <f>SUM(H8+L8+P8)</f>
        <v>1893.0005799999999</v>
      </c>
      <c r="E8" s="12">
        <f t="shared" si="1"/>
        <v>0</v>
      </c>
      <c r="F8" s="12">
        <f>SUM(J8+N8+R8)</f>
        <v>879.68266000000006</v>
      </c>
      <c r="G8" s="12">
        <f t="shared" si="1"/>
        <v>974.2209799999988</v>
      </c>
      <c r="H8" s="13">
        <v>1781.9985799999999</v>
      </c>
      <c r="I8" s="13">
        <v>0</v>
      </c>
      <c r="J8" s="13">
        <v>827.26504000000011</v>
      </c>
      <c r="K8" s="13">
        <v>190.1425899999989</v>
      </c>
      <c r="L8" s="13">
        <v>111.002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52.417619999999992</v>
      </c>
      <c r="S8" s="13">
        <v>784.0783899999999</v>
      </c>
    </row>
    <row r="9" spans="1:19" s="8" customFormat="1" ht="30" customHeight="1">
      <c r="A9" s="9">
        <v>4</v>
      </c>
      <c r="B9" s="15" t="s">
        <v>16</v>
      </c>
      <c r="C9" s="21">
        <f>SUM(D9:G9)</f>
        <v>12784.63233650521</v>
      </c>
      <c r="D9" s="12">
        <f>SUM(H9+L9+P9)</f>
        <v>1001.4088</v>
      </c>
      <c r="E9" s="12">
        <f>SUM(I9+M9+Q9)</f>
        <v>375.19662</v>
      </c>
      <c r="F9" s="12">
        <f t="shared" si="1"/>
        <v>5556.9495965052101</v>
      </c>
      <c r="G9" s="12">
        <f t="shared" si="1"/>
        <v>5851.0773200000003</v>
      </c>
      <c r="H9" s="13">
        <v>55.814800000000012</v>
      </c>
      <c r="I9" s="13">
        <v>375.19662</v>
      </c>
      <c r="J9" s="13">
        <v>3071.5026665052105</v>
      </c>
      <c r="K9" s="13">
        <v>2060.8837699999995</v>
      </c>
      <c r="L9" s="13">
        <v>945.59400000000005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2485.4469300000001</v>
      </c>
      <c r="S9" s="13">
        <v>3790.1935500000013</v>
      </c>
    </row>
    <row r="10" spans="1:19" s="8" customFormat="1" ht="30" customHeight="1">
      <c r="A10" s="9">
        <v>5</v>
      </c>
      <c r="B10" s="15" t="s">
        <v>17</v>
      </c>
      <c r="C10" s="22">
        <f t="shared" ref="C10:C12" si="2">SUM(D10:G10)</f>
        <v>3173.4752300000005</v>
      </c>
      <c r="D10" s="13">
        <f t="shared" ref="D10:G10" si="3">SUM(H10+L10+P10)</f>
        <v>1.1100000000000001</v>
      </c>
      <c r="E10" s="13">
        <f t="shared" si="3"/>
        <v>0</v>
      </c>
      <c r="F10" s="13">
        <f>SUM(J10+N10+R10)</f>
        <v>2396.7312300000008</v>
      </c>
      <c r="G10" s="13">
        <f t="shared" si="3"/>
        <v>775.63399999999967</v>
      </c>
      <c r="H10" s="13">
        <v>0</v>
      </c>
      <c r="I10" s="13">
        <v>0</v>
      </c>
      <c r="J10" s="13">
        <v>2314.0750000000007</v>
      </c>
      <c r="K10" s="13">
        <v>100.92699999999984</v>
      </c>
      <c r="L10" s="13">
        <v>1.1100000000000001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82.656229999999994</v>
      </c>
      <c r="S10" s="13">
        <v>674.70699999999988</v>
      </c>
    </row>
    <row r="11" spans="1:19" s="8" customFormat="1" ht="30" customHeight="1">
      <c r="A11" s="9">
        <v>6</v>
      </c>
      <c r="B11" s="15" t="s">
        <v>18</v>
      </c>
      <c r="C11" s="22">
        <f t="shared" si="2"/>
        <v>3671.2314400000009</v>
      </c>
      <c r="D11" s="13">
        <f t="shared" ref="D11:D12" si="4">SUM(H11+L11+P11)</f>
        <v>162.43799999999999</v>
      </c>
      <c r="E11" s="13">
        <f t="shared" ref="E11:G11" si="5">SUM(I11+M11+Q11)</f>
        <v>0</v>
      </c>
      <c r="F11" s="13">
        <f t="shared" si="5"/>
        <v>1243.7915100000002</v>
      </c>
      <c r="G11" s="13">
        <f t="shared" si="5"/>
        <v>2265.0019300000008</v>
      </c>
      <c r="H11" s="13">
        <v>0</v>
      </c>
      <c r="I11" s="13">
        <v>0</v>
      </c>
      <c r="J11" s="13">
        <v>1028.8891000000003</v>
      </c>
      <c r="K11" s="13">
        <v>1868.7806300000007</v>
      </c>
      <c r="L11" s="13">
        <v>162.43799999999999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214.90240999999997</v>
      </c>
      <c r="S11" s="13">
        <v>396.22130000000004</v>
      </c>
    </row>
    <row r="12" spans="1:19" s="8" customFormat="1" ht="30" customHeight="1">
      <c r="A12" s="9">
        <v>7</v>
      </c>
      <c r="B12" s="15" t="s">
        <v>19</v>
      </c>
      <c r="C12" s="22">
        <f t="shared" si="2"/>
        <v>23532.749159999992</v>
      </c>
      <c r="D12" s="13">
        <f t="shared" si="4"/>
        <v>59.807000000000002</v>
      </c>
      <c r="E12" s="13">
        <f t="shared" ref="E12:G13" si="6">SUM(I12+M12+Q12)</f>
        <v>1970.4734699999999</v>
      </c>
      <c r="F12" s="13">
        <f t="shared" si="6"/>
        <v>8758.7413600000036</v>
      </c>
      <c r="G12" s="13">
        <f t="shared" si="6"/>
        <v>12743.727329999987</v>
      </c>
      <c r="H12" s="13">
        <v>0</v>
      </c>
      <c r="I12" s="13">
        <v>1970.4734699999999</v>
      </c>
      <c r="J12" s="13">
        <v>7509.1535800000029</v>
      </c>
      <c r="K12" s="13">
        <v>3771.4258599999835</v>
      </c>
      <c r="L12" s="13">
        <v>59.807000000000002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1249.5877799999998</v>
      </c>
      <c r="S12" s="13">
        <v>8972.301470000004</v>
      </c>
    </row>
    <row r="13" spans="1:19" s="8" customFormat="1" ht="30" customHeight="1">
      <c r="A13" s="9">
        <v>8</v>
      </c>
      <c r="B13" s="15" t="s">
        <v>20</v>
      </c>
      <c r="C13" s="22">
        <f>SUM(D13:G13)</f>
        <v>15674.308140000003</v>
      </c>
      <c r="D13" s="13">
        <f>SUM(H13+L13+P13)</f>
        <v>1194.318</v>
      </c>
      <c r="E13" s="13">
        <f t="shared" si="6"/>
        <v>0</v>
      </c>
      <c r="F13" s="13">
        <f>SUM(J13+N13+R13)</f>
        <v>10354.019660000002</v>
      </c>
      <c r="G13" s="13">
        <f>SUM(K13+O13+S13)</f>
        <v>4125.9704800000018</v>
      </c>
      <c r="H13" s="13">
        <v>0</v>
      </c>
      <c r="I13" s="13">
        <v>0</v>
      </c>
      <c r="J13" s="13">
        <v>7241.7196600000016</v>
      </c>
      <c r="K13" s="13">
        <v>520.48536000000161</v>
      </c>
      <c r="L13" s="13">
        <v>1194.318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3112.3000000000006</v>
      </c>
      <c r="S13" s="13">
        <v>3605.4851200000003</v>
      </c>
    </row>
    <row r="14" spans="1:19" s="19" customFormat="1" ht="24.75" customHeight="1">
      <c r="A14" s="16"/>
      <c r="B14" s="16" t="s">
        <v>5</v>
      </c>
      <c r="C14" s="17">
        <f t="shared" ref="C14:S14" si="7">SUM(C6:C13)</f>
        <v>551578.690033208</v>
      </c>
      <c r="D14" s="17">
        <f t="shared" si="7"/>
        <v>139224.06879000011</v>
      </c>
      <c r="E14" s="17">
        <f t="shared" si="7"/>
        <v>8670.3750579999978</v>
      </c>
      <c r="F14" s="17">
        <f t="shared" si="7"/>
        <v>198870.99765099978</v>
      </c>
      <c r="G14" s="17">
        <f t="shared" si="7"/>
        <v>204813.24853420813</v>
      </c>
      <c r="H14" s="17">
        <f t="shared" si="7"/>
        <v>103100.31452500011</v>
      </c>
      <c r="I14" s="17">
        <f t="shared" si="7"/>
        <v>8367.477773999999</v>
      </c>
      <c r="J14" s="17">
        <f t="shared" si="7"/>
        <v>136246.18866099973</v>
      </c>
      <c r="K14" s="17">
        <f t="shared" si="7"/>
        <v>50589.549765999989</v>
      </c>
      <c r="L14" s="17">
        <f t="shared" si="7"/>
        <v>33174.936000000002</v>
      </c>
      <c r="M14" s="17">
        <f t="shared" si="7"/>
        <v>0</v>
      </c>
      <c r="N14" s="17">
        <f t="shared" si="7"/>
        <v>0</v>
      </c>
      <c r="O14" s="17">
        <f t="shared" si="7"/>
        <v>0</v>
      </c>
      <c r="P14" s="18">
        <f t="shared" si="7"/>
        <v>2948.8182650000008</v>
      </c>
      <c r="Q14" s="17">
        <f t="shared" si="7"/>
        <v>302.89728400000007</v>
      </c>
      <c r="R14" s="17">
        <f t="shared" si="7"/>
        <v>62624.808990000041</v>
      </c>
      <c r="S14" s="17">
        <f t="shared" si="7"/>
        <v>154223.69876820815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5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E010FF-3473-4F73-AC81-BA0728D0594F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D9F8B85-D10D-409F-BC6F-07E52EFA85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669D43-4F2B-4FDA-907E-CE1A942896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Яметов Александр Эрикович</dc:creator>
  <cp:lastModifiedBy>Сафронова Анна Александровна</cp:lastModifiedBy>
  <dcterms:created xsi:type="dcterms:W3CDTF">2025-03-20T03:46:39Z</dcterms:created>
  <dcterms:modified xsi:type="dcterms:W3CDTF">2025-03-20T04:12:04Z</dcterms:modified>
</cp:coreProperties>
</file>