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125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<sst xmlns="http://schemas.openxmlformats.org/spreadsheetml/2006/main" count="160" uniqueCount="71">
  <si>
    <t>Одноставочный тариф</t>
  </si>
  <si>
    <t>Дневная зона (пиковая и полупиковая)</t>
  </si>
  <si>
    <t>Ночная зона</t>
  </si>
  <si>
    <t>Пиковая зона</t>
  </si>
  <si>
    <t>Полупиковая зона</t>
  </si>
  <si>
    <t>Одноставочный тариф, дифференцированный по двум зонам суток</t>
  </si>
  <si>
    <t>Одноставочный тариф, дифференцированный по трем зонам суток</t>
  </si>
  <si>
    <t>№
п/п</t>
  </si>
  <si>
    <t>Цена (тариф)
руб./кВтч с НДС</t>
  </si>
  <si>
    <t>Группы потребителей с разбивкой по ставкам и дифференциацией по зонам суток</t>
  </si>
  <si>
    <t xml:space="preserve"> 1.1</t>
  </si>
  <si>
    <t xml:space="preserve"> 1.2</t>
  </si>
  <si>
    <t xml:space="preserve"> 1.3</t>
  </si>
  <si>
    <t xml:space="preserve"> 2.1</t>
  </si>
  <si>
    <t xml:space="preserve"> 2.2</t>
  </si>
  <si>
    <t xml:space="preserve"> 2.3</t>
  </si>
  <si>
    <t xml:space="preserve"> 3.1</t>
  </si>
  <si>
    <t xml:space="preserve"> 3.2</t>
  </si>
  <si>
    <t xml:space="preserve"> 3.3</t>
  </si>
  <si>
    <t xml:space="preserve"> 4.1</t>
  </si>
  <si>
    <t xml:space="preserve"> 4.2</t>
  </si>
  <si>
    <t xml:space="preserve"> 4.3</t>
  </si>
  <si>
    <t>Цена (тариф) руб./кВтч без НДС, в т.ч.:</t>
  </si>
  <si>
    <t>Итого</t>
  </si>
  <si>
    <t>Иные услуги (АО "АТС", АО "СО ЕЭС", АО "ЦФР")</t>
  </si>
  <si>
    <t>Тариф на услуги по передаче, учтенный в тарифах</t>
  </si>
  <si>
    <t>Средневзвешенная стоимость покупки электроэнергии (мощности) на оптовом рынке</t>
  </si>
  <si>
    <t>Потребители, приравненные к населению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</si>
  <si>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</t>
  </si>
  <si>
    <t>Содержащиеся за счет прихожан религиозные организации</t>
  </si>
  <si>
    <t>Сбытовая надбавка **</t>
  </si>
  <si>
    <t>Население и приравненные к ним, за исключением населения и потребителей, указанных в пунктах 2-5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</si>
  <si>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установками, и приравненные к нему</t>
  </si>
  <si>
    <t>Население, проживающее в городских населенных пунктах в домах, оборудованных стационарными электроплитами и не оборудованных электроотопительными установками, и приравненные к нему</t>
  </si>
  <si>
    <t>Население, проживающее в городских населенных пунктах в домах, оборудованных электроотопительными установками и не оборудованнных стационарными электроплитами, и приравненные к нему</t>
  </si>
  <si>
    <t xml:space="preserve"> 5.1</t>
  </si>
  <si>
    <t xml:space="preserve"> 5.2</t>
  </si>
  <si>
    <t xml:space="preserve"> 5.3</t>
  </si>
  <si>
    <t>Население, проживающее в сельских населенных пунктах и приравненные к нему</t>
  </si>
  <si>
    <t xml:space="preserve"> 6.1</t>
  </si>
  <si>
    <t xml:space="preserve"> 6.1.1</t>
  </si>
  <si>
    <t xml:space="preserve"> 6.1.2</t>
  </si>
  <si>
    <t xml:space="preserve"> 6.1.3</t>
  </si>
  <si>
    <t>Исполнители коммунальных услуг ( товарищества собственников жилья, жилищностроительные, жилищные или иные специализированные потребительские кооперативы либо управляющие организации)</t>
  </si>
  <si>
    <t xml:space="preserve"> 6.2</t>
  </si>
  <si>
    <t xml:space="preserve"> 6.2.1</t>
  </si>
  <si>
    <t xml:space="preserve"> 6.2.2</t>
  </si>
  <si>
    <t xml:space="preserve"> 6.2.3</t>
  </si>
  <si>
    <t>Садоводческие некоммерческие товарищества и огороднические некоммерческие товарищества</t>
  </si>
  <si>
    <t xml:space="preserve"> 6.3</t>
  </si>
  <si>
    <t xml:space="preserve"> 6.3.1</t>
  </si>
  <si>
    <t xml:space="preserve"> 6.3.2</t>
  </si>
  <si>
    <t xml:space="preserve"> 6.3.3</t>
  </si>
  <si>
    <t xml:space="preserve"> 6.4</t>
  </si>
  <si>
    <t xml:space="preserve"> 6.4.1</t>
  </si>
  <si>
    <t xml:space="preserve"> 6.4.2</t>
  </si>
  <si>
    <t xml:space="preserve"> 6.4.3</t>
  </si>
  <si>
    <t xml:space="preserve"> 6.5</t>
  </si>
  <si>
    <t xml:space="preserve"> 6.5.1</t>
  </si>
  <si>
    <t xml:space="preserve"> 6.5.2</t>
  </si>
  <si>
    <t xml:space="preserve"> 6.5.3</t>
  </si>
  <si>
    <t>Гарантирующие поставщики. Энергосбытовые, энергоснабжающие организации</t>
  </si>
  <si>
    <t xml:space="preserve"> 6.6</t>
  </si>
  <si>
    <t xml:space="preserve"> 6.6.1</t>
  </si>
  <si>
    <t xml:space="preserve"> 6.6.3</t>
  </si>
  <si>
    <t>Объединения граждан, приобретающих электрическую энергию (мощность) для использования в принадлежащих им хозяйственных постройках   (погреба, сараи)</t>
  </si>
  <si>
    <t>с 01.01.2023 по 30.06.2023</t>
  </si>
  <si>
    <t>с 01.07.2023 по 31.12.2023</t>
  </si>
  <si>
    <t>Составляющие тарифов для населения и приравненных к нему категорий потребителей,
утвержденных постановлением РЭК Свердловской области от 19.01.2023 № 5-ПК на 2023 год *</t>
  </si>
  <si>
    <t>** Утверждены постановлением РЭК Свердловской области от 28.11.2022 № 237-ПК</t>
  </si>
  <si>
    <t>*  Для АО "Екатеринбургэнергосбыт", в соответствии с Выпиской из протокола заседания Правления РЭК Свердловской области от 19.01.2023 № 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</si>
</sst>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 horizontal="left" vertical="center" wrapText="1" indent="3"/>
    </xf>
    <xf numFmtId="4" fontId="40" fillId="0" borderId="10" xfId="0" applyNumberFormat="1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vertical="center" wrapText="1"/>
    </xf>
    <xf numFmtId="4" fontId="40" fillId="0" borderId="10" xfId="0" applyNumberFormat="1" applyFont="1" applyFill="1" applyBorder="1" applyAlignment="1">
      <alignment vertical="center" wrapText="1"/>
    </xf>
    <xf numFmtId="0" fontId="41" fillId="0" borderId="0" xfId="0" applyFont="1" applyAlignment="1">
      <alignment/>
    </xf>
    <xf numFmtId="168" fontId="40" fillId="0" borderId="10" xfId="0" applyNumberFormat="1" applyFont="1" applyBorder="1" applyAlignment="1">
      <alignment horizontal="center" vertical="center" wrapText="1"/>
    </xf>
    <xf numFmtId="170" fontId="42" fillId="0" borderId="0" xfId="0" applyNumberFormat="1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169" fontId="40" fillId="0" borderId="10" xfId="0" applyNumberFormat="1" applyFont="1" applyBorder="1" applyAlignment="1">
      <alignment horizontal="center" vertical="center" wrapText="1"/>
    </xf>
    <xf numFmtId="169" fontId="40" fillId="0" borderId="10" xfId="0" applyNumberFormat="1" applyFont="1" applyBorder="1" applyAlignment="1">
      <alignment vertical="center" wrapText="1"/>
    </xf>
    <xf numFmtId="171" fontId="41" fillId="0" borderId="0" xfId="0" applyNumberFormat="1" applyFont="1" applyAlignment="1">
      <alignment/>
    </xf>
    <xf numFmtId="175" fontId="41" fillId="0" borderId="0" xfId="0" applyNumberFormat="1" applyFont="1" applyAlignment="1">
      <alignment/>
    </xf>
    <xf numFmtId="176" fontId="41" fillId="0" borderId="0" xfId="0" applyNumberFormat="1" applyFont="1" applyAlignment="1">
      <alignment/>
    </xf>
    <xf numFmtId="177" fontId="41" fillId="0" borderId="0" xfId="0" applyNumberFormat="1" applyFont="1" applyAlignment="1">
      <alignment/>
    </xf>
    <xf numFmtId="0" fontId="3" fillId="33" borderId="10" xfId="0" applyFont="1" applyFill="1" applyBorder="1" applyAlignment="1">
      <alignment vertical="center" wrapText="1"/>
    </xf>
    <xf numFmtId="169" fontId="40" fillId="33" borderId="10" xfId="0" applyNumberFormat="1" applyFont="1" applyFill="1" applyBorder="1" applyAlignment="1">
      <alignment vertical="center" wrapText="1"/>
    </xf>
    <xf numFmtId="169" fontId="40" fillId="0" borderId="10" xfId="0" applyNumberFormat="1" applyFont="1" applyFill="1" applyBorder="1" applyAlignment="1">
      <alignment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/>
    </xf>
    <xf numFmtId="0" fontId="2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10"/>
  <sheetViews>
    <sheetView tabSelected="1" zoomScale="80" zoomScaleNormal="80" zoomScalePageLayoutView="0" workbookViewId="0" topLeftCell="A1">
      <selection activeCell="S4" sqref="S4"/>
    </sheetView>
  </sheetViews>
  <sheetFormatPr defaultColWidth="9.140625" defaultRowHeight="15"/>
  <cols>
    <col min="1" max="1" width="9.140625" style="9" customWidth="1"/>
    <col min="2" max="2" width="58.421875" style="9" customWidth="1"/>
    <col min="3" max="3" width="15.8515625" style="9" customWidth="1"/>
    <col min="4" max="4" width="11.28125" style="9" customWidth="1"/>
    <col min="5" max="5" width="18.28125" style="9" customWidth="1"/>
    <col min="6" max="6" width="10.140625" style="9" customWidth="1"/>
    <col min="7" max="7" width="11.00390625" style="9" customWidth="1"/>
    <col min="8" max="8" width="14.57421875" style="9" customWidth="1"/>
    <col min="9" max="9" width="15.8515625" style="9" customWidth="1"/>
    <col min="10" max="10" width="9.140625" style="9" customWidth="1"/>
    <col min="11" max="11" width="18.00390625" style="9" bestFit="1" customWidth="1"/>
    <col min="12" max="12" width="10.57421875" style="9" customWidth="1"/>
    <col min="13" max="13" width="11.00390625" style="9" bestFit="1" customWidth="1"/>
    <col min="14" max="14" width="13.7109375" style="9" customWidth="1"/>
    <col min="15" max="16384" width="9.140625" style="9" customWidth="1"/>
  </cols>
  <sheetData>
    <row r="2" spans="1:14" ht="51" customHeight="1">
      <c r="A2" s="31" t="s">
        <v>68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4:8" ht="15">
      <c r="D3" s="17"/>
      <c r="E3" s="20"/>
      <c r="F3" s="18"/>
      <c r="G3" s="19"/>
      <c r="H3" s="20"/>
    </row>
    <row r="4" spans="1:14" ht="25.5" customHeight="1">
      <c r="A4" s="24" t="s">
        <v>7</v>
      </c>
      <c r="B4" s="24" t="s">
        <v>9</v>
      </c>
      <c r="C4" s="28" t="s">
        <v>66</v>
      </c>
      <c r="D4" s="29"/>
      <c r="E4" s="29"/>
      <c r="F4" s="29"/>
      <c r="G4" s="29"/>
      <c r="H4" s="30"/>
      <c r="I4" s="27" t="s">
        <v>67</v>
      </c>
      <c r="J4" s="27"/>
      <c r="K4" s="27"/>
      <c r="L4" s="27"/>
      <c r="M4" s="27"/>
      <c r="N4" s="27"/>
    </row>
    <row r="5" spans="1:14" ht="15" customHeight="1">
      <c r="A5" s="25"/>
      <c r="B5" s="25"/>
      <c r="C5" s="24" t="s">
        <v>8</v>
      </c>
      <c r="D5" s="28" t="s">
        <v>22</v>
      </c>
      <c r="E5" s="29"/>
      <c r="F5" s="29"/>
      <c r="G5" s="29"/>
      <c r="H5" s="30"/>
      <c r="I5" s="24" t="s">
        <v>8</v>
      </c>
      <c r="J5" s="27" t="s">
        <v>22</v>
      </c>
      <c r="K5" s="27"/>
      <c r="L5" s="27"/>
      <c r="M5" s="27"/>
      <c r="N5" s="27"/>
    </row>
    <row r="6" spans="1:14" ht="81" customHeight="1">
      <c r="A6" s="26"/>
      <c r="B6" s="26"/>
      <c r="C6" s="26"/>
      <c r="D6" s="1" t="s">
        <v>23</v>
      </c>
      <c r="E6" s="1" t="s">
        <v>26</v>
      </c>
      <c r="F6" s="1" t="s">
        <v>30</v>
      </c>
      <c r="G6" s="1" t="s">
        <v>25</v>
      </c>
      <c r="H6" s="1" t="s">
        <v>24</v>
      </c>
      <c r="I6" s="25"/>
      <c r="J6" s="1" t="s">
        <v>23</v>
      </c>
      <c r="K6" s="1" t="s">
        <v>26</v>
      </c>
      <c r="L6" s="1" t="s">
        <v>30</v>
      </c>
      <c r="M6" s="1" t="s">
        <v>25</v>
      </c>
      <c r="N6" s="1" t="s">
        <v>24</v>
      </c>
    </row>
    <row r="7" spans="1:14" ht="25.5">
      <c r="A7" s="12">
        <v>1</v>
      </c>
      <c r="B7" s="13" t="s">
        <v>31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7" ht="15">
      <c r="A8" s="1" t="s">
        <v>10</v>
      </c>
      <c r="B8" s="2" t="s">
        <v>0</v>
      </c>
      <c r="C8" s="6">
        <v>5.15</v>
      </c>
      <c r="D8" s="6">
        <f>C8/1.2</f>
        <v>4.291666666666667</v>
      </c>
      <c r="E8" s="6">
        <v>1.7134403298230703</v>
      </c>
      <c r="F8" s="15">
        <v>0.38178</v>
      </c>
      <c r="G8" s="6">
        <f>D8-E8-F8-H8</f>
        <v>2.1921903368435967</v>
      </c>
      <c r="H8" s="10">
        <v>0.004256</v>
      </c>
      <c r="I8" s="6">
        <v>5.15</v>
      </c>
      <c r="J8" s="6">
        <f>I8/1.2</f>
        <v>4.291666666666667</v>
      </c>
      <c r="K8" s="6">
        <v>1.71344032982307</v>
      </c>
      <c r="L8" s="15">
        <v>0.38178</v>
      </c>
      <c r="M8" s="6">
        <f>J8-K8-L8-N8</f>
        <v>2.192144336843597</v>
      </c>
      <c r="N8" s="10">
        <v>0.004302</v>
      </c>
      <c r="P8" s="11"/>
      <c r="Q8" s="11"/>
    </row>
    <row r="9" spans="1:17" ht="15">
      <c r="A9" s="1" t="s">
        <v>11</v>
      </c>
      <c r="B9" s="2" t="s">
        <v>5</v>
      </c>
      <c r="C9" s="7"/>
      <c r="D9" s="6"/>
      <c r="E9" s="6"/>
      <c r="F9" s="15"/>
      <c r="G9" s="7"/>
      <c r="H9" s="10"/>
      <c r="I9" s="7"/>
      <c r="J9" s="6"/>
      <c r="K9" s="6"/>
      <c r="L9" s="15"/>
      <c r="M9" s="7"/>
      <c r="N9" s="10"/>
      <c r="P9" s="11"/>
      <c r="Q9" s="11"/>
    </row>
    <row r="10" spans="1:17" ht="15">
      <c r="A10" s="1"/>
      <c r="B10" s="5" t="s">
        <v>1</v>
      </c>
      <c r="C10" s="6">
        <v>6.01</v>
      </c>
      <c r="D10" s="6">
        <f aca="true" t="shared" si="0" ref="D10:D15">C10/1.2</f>
        <v>5.008333333333334</v>
      </c>
      <c r="E10" s="6">
        <v>1.71344032982307</v>
      </c>
      <c r="F10" s="15">
        <v>0.38178</v>
      </c>
      <c r="G10" s="6">
        <f>D10-E10-F10-H10</f>
        <v>2.908857003510264</v>
      </c>
      <c r="H10" s="10">
        <v>0.004256</v>
      </c>
      <c r="I10" s="6">
        <v>6.01</v>
      </c>
      <c r="J10" s="6">
        <f aca="true" t="shared" si="1" ref="J10:J15">I10/1.2</f>
        <v>5.008333333333334</v>
      </c>
      <c r="K10" s="6">
        <v>1.71344032982307</v>
      </c>
      <c r="L10" s="15">
        <v>0.38178</v>
      </c>
      <c r="M10" s="6">
        <f>J10-K10-L10-N10</f>
        <v>2.9088110035102637</v>
      </c>
      <c r="N10" s="10">
        <v>0.004302</v>
      </c>
      <c r="P10" s="11"/>
      <c r="Q10" s="11"/>
    </row>
    <row r="11" spans="1:17" ht="15">
      <c r="A11" s="1"/>
      <c r="B11" s="5" t="s">
        <v>2</v>
      </c>
      <c r="C11" s="6">
        <v>2.86</v>
      </c>
      <c r="D11" s="6">
        <f t="shared" si="0"/>
        <v>2.3833333333333333</v>
      </c>
      <c r="E11" s="6">
        <v>1.71344032982307</v>
      </c>
      <c r="F11" s="15">
        <v>0.38178</v>
      </c>
      <c r="G11" s="6">
        <f>D11-E11-F11-H11</f>
        <v>0.2838570035102633</v>
      </c>
      <c r="H11" s="10">
        <v>0.004256</v>
      </c>
      <c r="I11" s="6">
        <v>2.86</v>
      </c>
      <c r="J11" s="6">
        <f t="shared" si="1"/>
        <v>2.3833333333333333</v>
      </c>
      <c r="K11" s="6">
        <v>1.71344032982307</v>
      </c>
      <c r="L11" s="15">
        <v>0.38178</v>
      </c>
      <c r="M11" s="6">
        <f>J11-K11-L11-N11</f>
        <v>0.2838110035102632</v>
      </c>
      <c r="N11" s="10">
        <v>0.004302</v>
      </c>
      <c r="P11" s="11"/>
      <c r="Q11" s="11"/>
    </row>
    <row r="12" spans="1:17" ht="15">
      <c r="A12" s="1" t="s">
        <v>12</v>
      </c>
      <c r="B12" s="2" t="s">
        <v>6</v>
      </c>
      <c r="C12" s="7"/>
      <c r="D12" s="6"/>
      <c r="E12" s="6"/>
      <c r="F12" s="15"/>
      <c r="G12" s="7"/>
      <c r="H12" s="10"/>
      <c r="I12" s="7"/>
      <c r="J12" s="6"/>
      <c r="K12" s="6"/>
      <c r="L12" s="15"/>
      <c r="M12" s="7"/>
      <c r="N12" s="10"/>
      <c r="P12" s="11"/>
      <c r="Q12" s="11"/>
    </row>
    <row r="13" spans="1:17" ht="15">
      <c r="A13" s="1"/>
      <c r="B13" s="5" t="s">
        <v>3</v>
      </c>
      <c r="C13" s="6">
        <v>6.43</v>
      </c>
      <c r="D13" s="6">
        <f t="shared" si="0"/>
        <v>5.358333333333333</v>
      </c>
      <c r="E13" s="6">
        <v>1.71344032982307</v>
      </c>
      <c r="F13" s="15">
        <v>0.38178</v>
      </c>
      <c r="G13" s="6">
        <f>D13-E13-F13-H13</f>
        <v>3.2588570035102635</v>
      </c>
      <c r="H13" s="10">
        <v>0.004256</v>
      </c>
      <c r="I13" s="6">
        <v>6.43</v>
      </c>
      <c r="J13" s="6">
        <f t="shared" si="1"/>
        <v>5.358333333333333</v>
      </c>
      <c r="K13" s="6">
        <v>1.71344032982307</v>
      </c>
      <c r="L13" s="15">
        <v>0.38178</v>
      </c>
      <c r="M13" s="6">
        <f>J13-K13-L13-N13</f>
        <v>3.2588110035102633</v>
      </c>
      <c r="N13" s="10">
        <v>0.004302</v>
      </c>
      <c r="P13" s="11"/>
      <c r="Q13" s="11"/>
    </row>
    <row r="14" spans="1:17" ht="15">
      <c r="A14" s="1"/>
      <c r="B14" s="5" t="s">
        <v>4</v>
      </c>
      <c r="C14" s="6">
        <v>4.77</v>
      </c>
      <c r="D14" s="6">
        <f t="shared" si="0"/>
        <v>3.9749999999999996</v>
      </c>
      <c r="E14" s="6">
        <v>1.71344032982307</v>
      </c>
      <c r="F14" s="15">
        <v>0.38178</v>
      </c>
      <c r="G14" s="6">
        <f>D14-E14-F14-H14</f>
        <v>1.8755236701769296</v>
      </c>
      <c r="H14" s="10">
        <v>0.004256</v>
      </c>
      <c r="I14" s="6">
        <v>4.77</v>
      </c>
      <c r="J14" s="6">
        <f t="shared" si="1"/>
        <v>3.9749999999999996</v>
      </c>
      <c r="K14" s="6">
        <v>1.71344032982307</v>
      </c>
      <c r="L14" s="15">
        <v>0.38178</v>
      </c>
      <c r="M14" s="6">
        <f>J14-K14-L14-N14</f>
        <v>1.8754776701769296</v>
      </c>
      <c r="N14" s="10">
        <v>0.004302</v>
      </c>
      <c r="P14" s="11"/>
      <c r="Q14" s="11"/>
    </row>
    <row r="15" spans="1:17" ht="15">
      <c r="A15" s="1"/>
      <c r="B15" s="5" t="s">
        <v>2</v>
      </c>
      <c r="C15" s="6">
        <v>2.86</v>
      </c>
      <c r="D15" s="6">
        <f t="shared" si="0"/>
        <v>2.3833333333333333</v>
      </c>
      <c r="E15" s="6">
        <v>1.71344032982307</v>
      </c>
      <c r="F15" s="15">
        <v>0.38178</v>
      </c>
      <c r="G15" s="6">
        <f>D15-E15-F15-H15</f>
        <v>0.2838570035102633</v>
      </c>
      <c r="H15" s="10">
        <v>0.004256</v>
      </c>
      <c r="I15" s="6">
        <v>2.86</v>
      </c>
      <c r="J15" s="6">
        <f t="shared" si="1"/>
        <v>2.3833333333333333</v>
      </c>
      <c r="K15" s="6">
        <v>1.71344032982307</v>
      </c>
      <c r="L15" s="15">
        <v>0.38178</v>
      </c>
      <c r="M15" s="6">
        <f>J15-K15-L15-N15</f>
        <v>0.2838110035102632</v>
      </c>
      <c r="N15" s="10">
        <v>0.004302</v>
      </c>
      <c r="P15" s="11"/>
      <c r="Q15" s="11"/>
    </row>
    <row r="16" spans="1:17" ht="55.5" customHeight="1">
      <c r="A16" s="12">
        <v>2</v>
      </c>
      <c r="B16" s="13" t="s">
        <v>32</v>
      </c>
      <c r="C16" s="13"/>
      <c r="D16" s="13"/>
      <c r="E16" s="13"/>
      <c r="F16" s="13"/>
      <c r="G16" s="13"/>
      <c r="H16" s="13"/>
      <c r="I16" s="13"/>
      <c r="J16" s="13"/>
      <c r="K16" s="13"/>
      <c r="L16" s="22"/>
      <c r="M16" s="13"/>
      <c r="N16" s="13"/>
      <c r="P16" s="11"/>
      <c r="Q16" s="11"/>
    </row>
    <row r="17" spans="1:17" ht="15">
      <c r="A17" s="1" t="s">
        <v>13</v>
      </c>
      <c r="B17" s="2" t="s">
        <v>0</v>
      </c>
      <c r="C17" s="6">
        <v>3.61</v>
      </c>
      <c r="D17" s="6">
        <f>C17/1.2</f>
        <v>3.0083333333333333</v>
      </c>
      <c r="E17" s="6">
        <v>1.71344032982307</v>
      </c>
      <c r="F17" s="15">
        <v>0.38178</v>
      </c>
      <c r="G17" s="6">
        <f>D17-E17-F17-H17</f>
        <v>0.9088570035102632</v>
      </c>
      <c r="H17" s="10">
        <v>0.004256</v>
      </c>
      <c r="I17" s="6">
        <v>3.61</v>
      </c>
      <c r="J17" s="6">
        <f>I17/1.2</f>
        <v>3.0083333333333333</v>
      </c>
      <c r="K17" s="6">
        <v>1.71344032982307</v>
      </c>
      <c r="L17" s="15">
        <v>0.38178</v>
      </c>
      <c r="M17" s="6">
        <f>J17-K17-L17-N17</f>
        <v>0.9088110035102632</v>
      </c>
      <c r="N17" s="10">
        <v>0.004302</v>
      </c>
      <c r="P17" s="11"/>
      <c r="Q17" s="11"/>
    </row>
    <row r="18" spans="1:17" ht="15">
      <c r="A18" s="1" t="s">
        <v>14</v>
      </c>
      <c r="B18" s="2" t="s">
        <v>5</v>
      </c>
      <c r="C18" s="7"/>
      <c r="D18" s="6"/>
      <c r="E18" s="7"/>
      <c r="F18" s="16"/>
      <c r="G18" s="7"/>
      <c r="H18" s="7"/>
      <c r="I18" s="7"/>
      <c r="J18" s="6"/>
      <c r="K18" s="6"/>
      <c r="L18" s="15"/>
      <c r="M18" s="7"/>
      <c r="N18" s="10"/>
      <c r="P18" s="11"/>
      <c r="Q18" s="11"/>
    </row>
    <row r="19" spans="1:17" ht="15">
      <c r="A19" s="1"/>
      <c r="B19" s="5" t="s">
        <v>1</v>
      </c>
      <c r="C19" s="6">
        <v>4.21</v>
      </c>
      <c r="D19" s="6">
        <f aca="true" t="shared" si="2" ref="D19:D24">C19/1.2</f>
        <v>3.5083333333333333</v>
      </c>
      <c r="E19" s="6">
        <v>1.71344032982307</v>
      </c>
      <c r="F19" s="15">
        <v>0.38178</v>
      </c>
      <c r="G19" s="6">
        <f>D19-E19-F19-H19</f>
        <v>1.4088570035102632</v>
      </c>
      <c r="H19" s="10">
        <v>0.004256</v>
      </c>
      <c r="I19" s="6">
        <v>4.21</v>
      </c>
      <c r="J19" s="6">
        <f>I19/1.2</f>
        <v>3.5083333333333333</v>
      </c>
      <c r="K19" s="6">
        <v>1.71344032982307</v>
      </c>
      <c r="L19" s="15">
        <v>0.38178</v>
      </c>
      <c r="M19" s="6">
        <f>J19-K19-L19-N19</f>
        <v>1.4088110035102632</v>
      </c>
      <c r="N19" s="10">
        <v>0.004302</v>
      </c>
      <c r="P19" s="11"/>
      <c r="Q19" s="11"/>
    </row>
    <row r="20" spans="1:17" ht="15">
      <c r="A20" s="1"/>
      <c r="B20" s="5" t="s">
        <v>2</v>
      </c>
      <c r="C20" s="6">
        <v>2</v>
      </c>
      <c r="D20" s="6">
        <f t="shared" si="2"/>
        <v>1.6666666666666667</v>
      </c>
      <c r="E20" s="6">
        <v>1.71344032982307</v>
      </c>
      <c r="F20" s="15">
        <v>0.38178</v>
      </c>
      <c r="G20" s="6">
        <f>D20-E20-F20-H20</f>
        <v>-0.4328096631564033</v>
      </c>
      <c r="H20" s="10">
        <v>0.004256</v>
      </c>
      <c r="I20" s="6">
        <v>2</v>
      </c>
      <c r="J20" s="6">
        <f>I20/1.2</f>
        <v>1.6666666666666667</v>
      </c>
      <c r="K20" s="6">
        <v>1.71344032982307</v>
      </c>
      <c r="L20" s="15">
        <v>0.38178</v>
      </c>
      <c r="M20" s="6">
        <f>J20-K20-L20-N20</f>
        <v>-0.43285566315640334</v>
      </c>
      <c r="N20" s="10">
        <v>0.004302</v>
      </c>
      <c r="P20" s="11"/>
      <c r="Q20" s="11"/>
    </row>
    <row r="21" spans="1:17" ht="15">
      <c r="A21" s="1" t="s">
        <v>15</v>
      </c>
      <c r="B21" s="2" t="s">
        <v>6</v>
      </c>
      <c r="C21" s="7"/>
      <c r="D21" s="6"/>
      <c r="E21" s="7"/>
      <c r="F21" s="16"/>
      <c r="G21" s="7"/>
      <c r="H21" s="7"/>
      <c r="I21" s="7"/>
      <c r="J21" s="6"/>
      <c r="K21" s="6"/>
      <c r="L21" s="15"/>
      <c r="M21" s="7"/>
      <c r="N21" s="10"/>
      <c r="P21" s="11"/>
      <c r="Q21" s="11"/>
    </row>
    <row r="22" spans="1:17" ht="15">
      <c r="A22" s="1"/>
      <c r="B22" s="5" t="s">
        <v>3</v>
      </c>
      <c r="C22" s="6">
        <v>4.5</v>
      </c>
      <c r="D22" s="6">
        <f t="shared" si="2"/>
        <v>3.75</v>
      </c>
      <c r="E22" s="6">
        <v>1.71344032982307</v>
      </c>
      <c r="F22" s="15">
        <v>0.38178</v>
      </c>
      <c r="G22" s="6">
        <f>D22-E22-F22-H22</f>
        <v>1.65052367017693</v>
      </c>
      <c r="H22" s="10">
        <v>0.004256</v>
      </c>
      <c r="I22" s="6">
        <v>4.5</v>
      </c>
      <c r="J22" s="6">
        <f>I22/1.2</f>
        <v>3.75</v>
      </c>
      <c r="K22" s="6">
        <v>1.71344032982307</v>
      </c>
      <c r="L22" s="15">
        <v>0.38178</v>
      </c>
      <c r="M22" s="6">
        <f>J22-K22-L22-N22</f>
        <v>1.65047767017693</v>
      </c>
      <c r="N22" s="10">
        <v>0.004302</v>
      </c>
      <c r="P22" s="11"/>
      <c r="Q22" s="11"/>
    </row>
    <row r="23" spans="1:17" ht="15">
      <c r="A23" s="1"/>
      <c r="B23" s="5" t="s">
        <v>4</v>
      </c>
      <c r="C23" s="6">
        <v>3.34</v>
      </c>
      <c r="D23" s="6">
        <f t="shared" si="2"/>
        <v>2.783333333333333</v>
      </c>
      <c r="E23" s="6">
        <v>1.71344032982307</v>
      </c>
      <c r="F23" s="15">
        <v>0.38178</v>
      </c>
      <c r="G23" s="6">
        <f>D23-E23-F23-H23</f>
        <v>0.6838570035102631</v>
      </c>
      <c r="H23" s="10">
        <v>0.004256</v>
      </c>
      <c r="I23" s="6">
        <v>3.34</v>
      </c>
      <c r="J23" s="6">
        <f>I23/1.2</f>
        <v>2.783333333333333</v>
      </c>
      <c r="K23" s="6">
        <v>1.71344032982307</v>
      </c>
      <c r="L23" s="15">
        <v>0.38178</v>
      </c>
      <c r="M23" s="6">
        <f>J23-K23-L23-N23</f>
        <v>0.6838110035102631</v>
      </c>
      <c r="N23" s="10">
        <v>0.004302</v>
      </c>
      <c r="P23" s="11"/>
      <c r="Q23" s="11"/>
    </row>
    <row r="24" spans="1:17" ht="15">
      <c r="A24" s="1"/>
      <c r="B24" s="5" t="s">
        <v>2</v>
      </c>
      <c r="C24" s="6">
        <v>2</v>
      </c>
      <c r="D24" s="6">
        <f t="shared" si="2"/>
        <v>1.6666666666666667</v>
      </c>
      <c r="E24" s="6">
        <v>1.71344032982307</v>
      </c>
      <c r="F24" s="15">
        <v>0.38178</v>
      </c>
      <c r="G24" s="6">
        <f>D24-E24-F24-H24</f>
        <v>-0.4328096631564033</v>
      </c>
      <c r="H24" s="10">
        <v>0.004256</v>
      </c>
      <c r="I24" s="6">
        <v>2</v>
      </c>
      <c r="J24" s="6">
        <f>I24/1.2</f>
        <v>1.6666666666666667</v>
      </c>
      <c r="K24" s="6">
        <v>1.71344032982307</v>
      </c>
      <c r="L24" s="15">
        <v>0.38178</v>
      </c>
      <c r="M24" s="6">
        <f>J24-K24-L24-N24</f>
        <v>-0.43285566315640334</v>
      </c>
      <c r="N24" s="10">
        <v>0.004302</v>
      </c>
      <c r="P24" s="11"/>
      <c r="Q24" s="11"/>
    </row>
    <row r="25" spans="1:17" ht="57" customHeight="1">
      <c r="A25" s="12">
        <v>3</v>
      </c>
      <c r="B25" s="13" t="s">
        <v>33</v>
      </c>
      <c r="C25" s="13"/>
      <c r="D25" s="13"/>
      <c r="E25" s="13"/>
      <c r="F25" s="13"/>
      <c r="G25" s="13"/>
      <c r="H25" s="13"/>
      <c r="I25" s="13"/>
      <c r="J25" s="13"/>
      <c r="K25" s="13"/>
      <c r="L25" s="22"/>
      <c r="M25" s="13"/>
      <c r="N25" s="13"/>
      <c r="P25" s="11"/>
      <c r="Q25" s="11"/>
    </row>
    <row r="26" spans="1:17" ht="15">
      <c r="A26" s="14" t="s">
        <v>16</v>
      </c>
      <c r="B26" s="2" t="s">
        <v>0</v>
      </c>
      <c r="C26" s="6">
        <v>3.61</v>
      </c>
      <c r="D26" s="6">
        <f>C26/1.2</f>
        <v>3.0083333333333333</v>
      </c>
      <c r="E26" s="6">
        <v>1.71344032982307</v>
      </c>
      <c r="F26" s="15">
        <v>0.38178</v>
      </c>
      <c r="G26" s="6">
        <f>D26-E26-F26-H26</f>
        <v>0.9088570035102632</v>
      </c>
      <c r="H26" s="10">
        <v>0.004256</v>
      </c>
      <c r="I26" s="6">
        <v>3.61</v>
      </c>
      <c r="J26" s="6">
        <f>I26/1.2</f>
        <v>3.0083333333333333</v>
      </c>
      <c r="K26" s="6">
        <v>1.71344032982307</v>
      </c>
      <c r="L26" s="15">
        <v>0.38178</v>
      </c>
      <c r="M26" s="6">
        <f>J26-K26-L26-N26</f>
        <v>0.9088110035102632</v>
      </c>
      <c r="N26" s="10">
        <v>0.004302</v>
      </c>
      <c r="P26" s="11"/>
      <c r="Q26" s="11"/>
    </row>
    <row r="27" spans="1:17" ht="15">
      <c r="A27" s="14" t="s">
        <v>17</v>
      </c>
      <c r="B27" s="2" t="s">
        <v>5</v>
      </c>
      <c r="C27" s="7"/>
      <c r="D27" s="6"/>
      <c r="E27" s="7"/>
      <c r="F27" s="16"/>
      <c r="G27" s="7"/>
      <c r="H27" s="7"/>
      <c r="I27" s="7"/>
      <c r="J27" s="6"/>
      <c r="K27" s="6"/>
      <c r="L27" s="15"/>
      <c r="M27" s="7"/>
      <c r="N27" s="10"/>
      <c r="P27" s="11"/>
      <c r="Q27" s="11"/>
    </row>
    <row r="28" spans="1:17" ht="15">
      <c r="A28" s="14"/>
      <c r="B28" s="5" t="s">
        <v>1</v>
      </c>
      <c r="C28" s="6">
        <v>4.21</v>
      </c>
      <c r="D28" s="6">
        <f>C28/1.2</f>
        <v>3.5083333333333333</v>
      </c>
      <c r="E28" s="6">
        <v>1.71344032982307</v>
      </c>
      <c r="F28" s="15">
        <v>0.38178</v>
      </c>
      <c r="G28" s="6">
        <f>D28-E28-F28-H28</f>
        <v>1.4088570035102632</v>
      </c>
      <c r="H28" s="10">
        <v>0.004256</v>
      </c>
      <c r="I28" s="6">
        <v>4.21</v>
      </c>
      <c r="J28" s="6">
        <f>I28/1.2</f>
        <v>3.5083333333333333</v>
      </c>
      <c r="K28" s="6">
        <v>1.71344032982307</v>
      </c>
      <c r="L28" s="15">
        <v>0.38178</v>
      </c>
      <c r="M28" s="6">
        <f>J28-K28-L28-N28</f>
        <v>1.4088110035102632</v>
      </c>
      <c r="N28" s="10">
        <v>0.004302</v>
      </c>
      <c r="P28" s="11"/>
      <c r="Q28" s="11"/>
    </row>
    <row r="29" spans="1:17" ht="15">
      <c r="A29" s="14"/>
      <c r="B29" s="5" t="s">
        <v>2</v>
      </c>
      <c r="C29" s="6">
        <v>2</v>
      </c>
      <c r="D29" s="6">
        <f>C29/1.2</f>
        <v>1.6666666666666667</v>
      </c>
      <c r="E29" s="6">
        <v>1.71344032982307</v>
      </c>
      <c r="F29" s="15">
        <v>0.38178</v>
      </c>
      <c r="G29" s="6">
        <f>D29-E29-F29-H29</f>
        <v>-0.4328096631564033</v>
      </c>
      <c r="H29" s="10">
        <v>0.004256</v>
      </c>
      <c r="I29" s="6">
        <v>2</v>
      </c>
      <c r="J29" s="6">
        <f>I29/1.2</f>
        <v>1.6666666666666667</v>
      </c>
      <c r="K29" s="6">
        <v>1.71344032982307</v>
      </c>
      <c r="L29" s="15">
        <v>0.38178</v>
      </c>
      <c r="M29" s="6">
        <f>J29-K29-L29-N29</f>
        <v>-0.43285566315640334</v>
      </c>
      <c r="N29" s="10">
        <v>0.004302</v>
      </c>
      <c r="P29" s="11"/>
      <c r="Q29" s="11"/>
    </row>
    <row r="30" spans="1:17" ht="15">
      <c r="A30" s="14" t="s">
        <v>18</v>
      </c>
      <c r="B30" s="2" t="s">
        <v>6</v>
      </c>
      <c r="C30" s="7"/>
      <c r="D30" s="6"/>
      <c r="E30" s="7"/>
      <c r="F30" s="16"/>
      <c r="G30" s="7"/>
      <c r="H30" s="7"/>
      <c r="I30" s="7"/>
      <c r="J30" s="6"/>
      <c r="K30" s="6"/>
      <c r="L30" s="15"/>
      <c r="M30" s="7"/>
      <c r="N30" s="10"/>
      <c r="P30" s="11"/>
      <c r="Q30" s="11"/>
    </row>
    <row r="31" spans="1:17" ht="15">
      <c r="A31" s="14"/>
      <c r="B31" s="5" t="s">
        <v>3</v>
      </c>
      <c r="C31" s="6">
        <v>4.5</v>
      </c>
      <c r="D31" s="6">
        <f>C31/1.2</f>
        <v>3.75</v>
      </c>
      <c r="E31" s="6">
        <v>1.71344032982307</v>
      </c>
      <c r="F31" s="15">
        <v>0.38178</v>
      </c>
      <c r="G31" s="6">
        <f>D31-E31-F31-H31</f>
        <v>1.65052367017693</v>
      </c>
      <c r="H31" s="10">
        <v>0.004256</v>
      </c>
      <c r="I31" s="6">
        <v>4.5</v>
      </c>
      <c r="J31" s="6">
        <f>I31/1.2</f>
        <v>3.75</v>
      </c>
      <c r="K31" s="6">
        <v>1.71344032982307</v>
      </c>
      <c r="L31" s="15">
        <v>0.38178</v>
      </c>
      <c r="M31" s="6">
        <f>J31-K31-L31-N31</f>
        <v>1.65047767017693</v>
      </c>
      <c r="N31" s="10">
        <v>0.004302</v>
      </c>
      <c r="P31" s="11"/>
      <c r="Q31" s="11"/>
    </row>
    <row r="32" spans="1:17" ht="15">
      <c r="A32" s="14"/>
      <c r="B32" s="5" t="s">
        <v>4</v>
      </c>
      <c r="C32" s="6">
        <v>3.34</v>
      </c>
      <c r="D32" s="6">
        <f>C32/1.2</f>
        <v>2.783333333333333</v>
      </c>
      <c r="E32" s="6">
        <v>1.71344032982307</v>
      </c>
      <c r="F32" s="15">
        <v>0.38178</v>
      </c>
      <c r="G32" s="6">
        <f>D32-E32-F32-H32</f>
        <v>0.6838570035102631</v>
      </c>
      <c r="H32" s="10">
        <v>0.004256</v>
      </c>
      <c r="I32" s="6">
        <v>3.34</v>
      </c>
      <c r="J32" s="6">
        <f>I32/1.2</f>
        <v>2.783333333333333</v>
      </c>
      <c r="K32" s="6">
        <v>1.71344032982307</v>
      </c>
      <c r="L32" s="15">
        <v>0.38178</v>
      </c>
      <c r="M32" s="6">
        <f>J32-K32-L32-N32</f>
        <v>0.6838110035102631</v>
      </c>
      <c r="N32" s="10">
        <v>0.004302</v>
      </c>
      <c r="P32" s="11"/>
      <c r="Q32" s="11"/>
    </row>
    <row r="33" spans="1:17" ht="15">
      <c r="A33" s="14"/>
      <c r="B33" s="5" t="s">
        <v>2</v>
      </c>
      <c r="C33" s="6">
        <v>2</v>
      </c>
      <c r="D33" s="6">
        <f>C33/1.2</f>
        <v>1.6666666666666667</v>
      </c>
      <c r="E33" s="6">
        <v>1.71344032982307</v>
      </c>
      <c r="F33" s="15">
        <v>0.38178</v>
      </c>
      <c r="G33" s="6">
        <f>D33-E33-F33-H33</f>
        <v>-0.4328096631564033</v>
      </c>
      <c r="H33" s="10">
        <v>0.004256</v>
      </c>
      <c r="I33" s="6">
        <v>2</v>
      </c>
      <c r="J33" s="6">
        <f>I33/1.2</f>
        <v>1.6666666666666667</v>
      </c>
      <c r="K33" s="6">
        <v>1.71344032982307</v>
      </c>
      <c r="L33" s="15">
        <v>0.38178</v>
      </c>
      <c r="M33" s="6">
        <f>J33-K33-L33-N33</f>
        <v>-0.43285566315640334</v>
      </c>
      <c r="N33" s="10">
        <v>0.004302</v>
      </c>
      <c r="P33" s="11"/>
      <c r="Q33" s="11"/>
    </row>
    <row r="34" spans="1:17" ht="51">
      <c r="A34" s="12">
        <v>4</v>
      </c>
      <c r="B34" s="13" t="s">
        <v>34</v>
      </c>
      <c r="C34" s="13"/>
      <c r="D34" s="13"/>
      <c r="E34" s="13"/>
      <c r="F34" s="13"/>
      <c r="G34" s="13"/>
      <c r="H34" s="13"/>
      <c r="I34" s="13"/>
      <c r="J34" s="13"/>
      <c r="K34" s="13"/>
      <c r="L34" s="22"/>
      <c r="M34" s="13"/>
      <c r="N34" s="13"/>
      <c r="P34" s="11"/>
      <c r="Q34" s="11"/>
    </row>
    <row r="35" spans="1:17" ht="15">
      <c r="A35" s="14" t="s">
        <v>19</v>
      </c>
      <c r="B35" s="2" t="s">
        <v>0</v>
      </c>
      <c r="C35" s="6">
        <v>3.61</v>
      </c>
      <c r="D35" s="6">
        <f>C35/1.2</f>
        <v>3.0083333333333333</v>
      </c>
      <c r="E35" s="6">
        <v>1.71344032982307</v>
      </c>
      <c r="F35" s="15">
        <v>0.38178</v>
      </c>
      <c r="G35" s="6">
        <f>D35-E35-F35-H35</f>
        <v>0.9088570035102632</v>
      </c>
      <c r="H35" s="10">
        <v>0.004256</v>
      </c>
      <c r="I35" s="6">
        <v>3.61</v>
      </c>
      <c r="J35" s="6">
        <f>I35/1.2</f>
        <v>3.0083333333333333</v>
      </c>
      <c r="K35" s="6">
        <v>1.71344032982307</v>
      </c>
      <c r="L35" s="15">
        <v>0.38178</v>
      </c>
      <c r="M35" s="6">
        <f>J35-K35-L35-N35</f>
        <v>0.9088110035102632</v>
      </c>
      <c r="N35" s="10">
        <v>0.004302</v>
      </c>
      <c r="P35" s="11"/>
      <c r="Q35" s="11"/>
    </row>
    <row r="36" spans="1:17" ht="15">
      <c r="A36" s="14" t="s">
        <v>20</v>
      </c>
      <c r="B36" s="2" t="s">
        <v>5</v>
      </c>
      <c r="C36" s="7"/>
      <c r="D36" s="6"/>
      <c r="E36" s="7"/>
      <c r="F36" s="16"/>
      <c r="G36" s="7"/>
      <c r="H36" s="7"/>
      <c r="I36" s="7"/>
      <c r="J36" s="6"/>
      <c r="K36" s="6"/>
      <c r="L36" s="15"/>
      <c r="M36" s="7"/>
      <c r="N36" s="10"/>
      <c r="P36" s="11"/>
      <c r="Q36" s="11"/>
    </row>
    <row r="37" spans="1:17" ht="15">
      <c r="A37" s="14"/>
      <c r="B37" s="5" t="s">
        <v>1</v>
      </c>
      <c r="C37" s="6">
        <v>4.21</v>
      </c>
      <c r="D37" s="6">
        <f>C37/1.2</f>
        <v>3.5083333333333333</v>
      </c>
      <c r="E37" s="6">
        <v>1.71344032982307</v>
      </c>
      <c r="F37" s="15">
        <v>0.38178</v>
      </c>
      <c r="G37" s="6">
        <f>D37-E37-F37-H37</f>
        <v>1.4088570035102632</v>
      </c>
      <c r="H37" s="10">
        <v>0.004256</v>
      </c>
      <c r="I37" s="6">
        <v>4.21</v>
      </c>
      <c r="J37" s="6">
        <f>I37/1.2</f>
        <v>3.5083333333333333</v>
      </c>
      <c r="K37" s="6">
        <v>1.71344032982307</v>
      </c>
      <c r="L37" s="15">
        <v>0.38178</v>
      </c>
      <c r="M37" s="6">
        <f>J37-K37-L37-N37</f>
        <v>1.4088110035102632</v>
      </c>
      <c r="N37" s="10">
        <v>0.004302</v>
      </c>
      <c r="P37" s="11"/>
      <c r="Q37" s="11"/>
    </row>
    <row r="38" spans="1:17" ht="15">
      <c r="A38" s="14"/>
      <c r="B38" s="5" t="s">
        <v>2</v>
      </c>
      <c r="C38" s="6">
        <v>2</v>
      </c>
      <c r="D38" s="6">
        <f>C38/1.2</f>
        <v>1.6666666666666667</v>
      </c>
      <c r="E38" s="6">
        <v>1.71344032982307</v>
      </c>
      <c r="F38" s="15">
        <v>0.38178</v>
      </c>
      <c r="G38" s="6">
        <f>D38-E38-F38-H38</f>
        <v>-0.4328096631564033</v>
      </c>
      <c r="H38" s="10">
        <v>0.004256</v>
      </c>
      <c r="I38" s="6">
        <v>2</v>
      </c>
      <c r="J38" s="6">
        <f>I38/1.2</f>
        <v>1.6666666666666667</v>
      </c>
      <c r="K38" s="6">
        <v>1.71344032982307</v>
      </c>
      <c r="L38" s="15">
        <v>0.38178</v>
      </c>
      <c r="M38" s="6">
        <f>J38-K38-L38-N38</f>
        <v>-0.43285566315640334</v>
      </c>
      <c r="N38" s="10">
        <v>0.004302</v>
      </c>
      <c r="P38" s="11"/>
      <c r="Q38" s="11"/>
    </row>
    <row r="39" spans="1:17" ht="15">
      <c r="A39" s="14" t="s">
        <v>21</v>
      </c>
      <c r="B39" s="2" t="s">
        <v>6</v>
      </c>
      <c r="C39" s="7"/>
      <c r="D39" s="6"/>
      <c r="E39" s="7"/>
      <c r="F39" s="16"/>
      <c r="G39" s="7"/>
      <c r="H39" s="7"/>
      <c r="I39" s="7"/>
      <c r="J39" s="6"/>
      <c r="K39" s="6"/>
      <c r="L39" s="15"/>
      <c r="M39" s="7"/>
      <c r="N39" s="10"/>
      <c r="P39" s="11"/>
      <c r="Q39" s="11"/>
    </row>
    <row r="40" spans="1:17" ht="15">
      <c r="A40" s="14"/>
      <c r="B40" s="5" t="s">
        <v>3</v>
      </c>
      <c r="C40" s="6">
        <v>4.5</v>
      </c>
      <c r="D40" s="6">
        <f>C40/1.2</f>
        <v>3.75</v>
      </c>
      <c r="E40" s="6">
        <v>1.71344032982307</v>
      </c>
      <c r="F40" s="15">
        <v>0.38178</v>
      </c>
      <c r="G40" s="6">
        <f>D40-E40-F40-H40</f>
        <v>1.65052367017693</v>
      </c>
      <c r="H40" s="10">
        <v>0.004256</v>
      </c>
      <c r="I40" s="6">
        <v>4.5</v>
      </c>
      <c r="J40" s="6">
        <f>I40/1.2</f>
        <v>3.75</v>
      </c>
      <c r="K40" s="6">
        <v>1.71344032982307</v>
      </c>
      <c r="L40" s="15">
        <v>0.38178</v>
      </c>
      <c r="M40" s="6">
        <f>J40-K40-L40-N40</f>
        <v>1.65047767017693</v>
      </c>
      <c r="N40" s="10">
        <v>0.004302</v>
      </c>
      <c r="P40" s="11"/>
      <c r="Q40" s="11"/>
    </row>
    <row r="41" spans="1:17" ht="15">
      <c r="A41" s="14"/>
      <c r="B41" s="5" t="s">
        <v>4</v>
      </c>
      <c r="C41" s="6">
        <v>3.34</v>
      </c>
      <c r="D41" s="6">
        <f>C41/1.2</f>
        <v>2.783333333333333</v>
      </c>
      <c r="E41" s="6">
        <v>1.71344032982307</v>
      </c>
      <c r="F41" s="15">
        <v>0.38178</v>
      </c>
      <c r="G41" s="6">
        <f>D41-E41-F41-H41</f>
        <v>0.6838570035102631</v>
      </c>
      <c r="H41" s="10">
        <v>0.004256</v>
      </c>
      <c r="I41" s="6">
        <v>3.34</v>
      </c>
      <c r="J41" s="6">
        <f>I41/1.2</f>
        <v>2.783333333333333</v>
      </c>
      <c r="K41" s="6">
        <v>1.71344032982307</v>
      </c>
      <c r="L41" s="15">
        <v>0.38178</v>
      </c>
      <c r="M41" s="6">
        <f>J41-K41-L41-N41</f>
        <v>0.6838110035102631</v>
      </c>
      <c r="N41" s="10">
        <v>0.004302</v>
      </c>
      <c r="P41" s="11"/>
      <c r="Q41" s="11"/>
    </row>
    <row r="42" spans="1:17" ht="15">
      <c r="A42" s="14"/>
      <c r="B42" s="5" t="s">
        <v>2</v>
      </c>
      <c r="C42" s="6">
        <v>2</v>
      </c>
      <c r="D42" s="6">
        <f>C42/1.2</f>
        <v>1.6666666666666667</v>
      </c>
      <c r="E42" s="6">
        <v>1.71344032982307</v>
      </c>
      <c r="F42" s="15">
        <v>0.38178</v>
      </c>
      <c r="G42" s="6">
        <f>D42-E42-F42-H42</f>
        <v>-0.4328096631564033</v>
      </c>
      <c r="H42" s="10">
        <v>0.004256</v>
      </c>
      <c r="I42" s="6">
        <v>2</v>
      </c>
      <c r="J42" s="6">
        <f>I42/1.2</f>
        <v>1.6666666666666667</v>
      </c>
      <c r="K42" s="6">
        <v>1.71344032982307</v>
      </c>
      <c r="L42" s="15">
        <v>0.38178</v>
      </c>
      <c r="M42" s="6">
        <f>J42-K42-L42-N42</f>
        <v>-0.43285566315640334</v>
      </c>
      <c r="N42" s="10">
        <v>0.004302</v>
      </c>
      <c r="P42" s="11"/>
      <c r="Q42" s="11"/>
    </row>
    <row r="43" spans="1:17" ht="36" customHeight="1">
      <c r="A43" s="12">
        <v>5</v>
      </c>
      <c r="B43" s="13" t="s">
        <v>38</v>
      </c>
      <c r="C43" s="13"/>
      <c r="D43" s="13"/>
      <c r="E43" s="13"/>
      <c r="F43" s="13"/>
      <c r="G43" s="13"/>
      <c r="H43" s="13"/>
      <c r="I43" s="13"/>
      <c r="J43" s="13"/>
      <c r="K43" s="13"/>
      <c r="L43" s="22"/>
      <c r="M43" s="13"/>
      <c r="N43" s="13"/>
      <c r="P43" s="11"/>
      <c r="Q43" s="11"/>
    </row>
    <row r="44" spans="1:17" ht="15">
      <c r="A44" s="1" t="s">
        <v>35</v>
      </c>
      <c r="B44" s="2" t="s">
        <v>0</v>
      </c>
      <c r="C44" s="6">
        <v>3.61</v>
      </c>
      <c r="D44" s="6">
        <f>C44/1.2</f>
        <v>3.0083333333333333</v>
      </c>
      <c r="E44" s="6">
        <v>1.71344032982307</v>
      </c>
      <c r="F44" s="15">
        <v>0.38178</v>
      </c>
      <c r="G44" s="6">
        <f>D44-E44-F44-H44</f>
        <v>0.9088570035102632</v>
      </c>
      <c r="H44" s="10">
        <v>0.004256</v>
      </c>
      <c r="I44" s="6">
        <v>3.61</v>
      </c>
      <c r="J44" s="6">
        <f>I44/1.2</f>
        <v>3.0083333333333333</v>
      </c>
      <c r="K44" s="6">
        <v>1.71344032982307</v>
      </c>
      <c r="L44" s="15">
        <v>0.38178</v>
      </c>
      <c r="M44" s="6">
        <f>J44-K44-L44-N44</f>
        <v>0.9088110035102632</v>
      </c>
      <c r="N44" s="10">
        <v>0.004302</v>
      </c>
      <c r="P44" s="11"/>
      <c r="Q44" s="11"/>
    </row>
    <row r="45" spans="1:17" ht="15">
      <c r="A45" s="1" t="s">
        <v>36</v>
      </c>
      <c r="B45" s="2" t="s">
        <v>5</v>
      </c>
      <c r="C45" s="7"/>
      <c r="D45" s="6"/>
      <c r="E45" s="7"/>
      <c r="F45" s="16"/>
      <c r="G45" s="7"/>
      <c r="H45" s="7"/>
      <c r="I45" s="7"/>
      <c r="J45" s="6"/>
      <c r="K45" s="6"/>
      <c r="L45" s="15"/>
      <c r="M45" s="7"/>
      <c r="N45" s="10"/>
      <c r="P45" s="11"/>
      <c r="Q45" s="11"/>
    </row>
    <row r="46" spans="1:17" ht="15">
      <c r="A46" s="1"/>
      <c r="B46" s="5" t="s">
        <v>1</v>
      </c>
      <c r="C46" s="6">
        <v>4.21</v>
      </c>
      <c r="D46" s="6">
        <f>C46/1.2</f>
        <v>3.5083333333333333</v>
      </c>
      <c r="E46" s="6">
        <v>1.71344032982307</v>
      </c>
      <c r="F46" s="15">
        <v>0.38178</v>
      </c>
      <c r="G46" s="6">
        <f>D46-E46-F46-H46</f>
        <v>1.4088570035102632</v>
      </c>
      <c r="H46" s="10">
        <v>0.004256</v>
      </c>
      <c r="I46" s="6">
        <v>4.21</v>
      </c>
      <c r="J46" s="6">
        <f>I46/1.2</f>
        <v>3.5083333333333333</v>
      </c>
      <c r="K46" s="6">
        <v>1.71344032982307</v>
      </c>
      <c r="L46" s="15">
        <v>0.38178</v>
      </c>
      <c r="M46" s="6">
        <f>J46-K46-L46-N46</f>
        <v>1.4088110035102632</v>
      </c>
      <c r="N46" s="10">
        <v>0.004302</v>
      </c>
      <c r="P46" s="11"/>
      <c r="Q46" s="11"/>
    </row>
    <row r="47" spans="1:17" ht="15">
      <c r="A47" s="1"/>
      <c r="B47" s="5" t="s">
        <v>2</v>
      </c>
      <c r="C47" s="6">
        <v>2</v>
      </c>
      <c r="D47" s="6">
        <f>C47/1.2</f>
        <v>1.6666666666666667</v>
      </c>
      <c r="E47" s="6">
        <v>1.71344032982307</v>
      </c>
      <c r="F47" s="15">
        <v>0.38178</v>
      </c>
      <c r="G47" s="6">
        <f>D47-E47-F47-H47</f>
        <v>-0.4328096631564033</v>
      </c>
      <c r="H47" s="10">
        <v>0.004256</v>
      </c>
      <c r="I47" s="6">
        <v>2</v>
      </c>
      <c r="J47" s="6">
        <f>I47/1.2</f>
        <v>1.6666666666666667</v>
      </c>
      <c r="K47" s="6">
        <v>1.71344032982307</v>
      </c>
      <c r="L47" s="15">
        <v>0.38178</v>
      </c>
      <c r="M47" s="6">
        <f>J47-K47-L47-N47</f>
        <v>-0.43285566315640334</v>
      </c>
      <c r="N47" s="10">
        <v>0.004302</v>
      </c>
      <c r="P47" s="11"/>
      <c r="Q47" s="11"/>
    </row>
    <row r="48" spans="1:17" ht="15">
      <c r="A48" s="1" t="s">
        <v>37</v>
      </c>
      <c r="B48" s="2" t="s">
        <v>6</v>
      </c>
      <c r="C48" s="7"/>
      <c r="D48" s="6"/>
      <c r="E48" s="7"/>
      <c r="F48" s="16"/>
      <c r="G48" s="7"/>
      <c r="H48" s="7"/>
      <c r="I48" s="7"/>
      <c r="J48" s="6"/>
      <c r="K48" s="6"/>
      <c r="L48" s="15"/>
      <c r="M48" s="7"/>
      <c r="N48" s="10"/>
      <c r="P48" s="11"/>
      <c r="Q48" s="11"/>
    </row>
    <row r="49" spans="1:17" ht="15">
      <c r="A49" s="1"/>
      <c r="B49" s="5" t="s">
        <v>3</v>
      </c>
      <c r="C49" s="6">
        <v>4.5</v>
      </c>
      <c r="D49" s="6">
        <f>C49/1.2</f>
        <v>3.75</v>
      </c>
      <c r="E49" s="6">
        <v>1.71344032982307</v>
      </c>
      <c r="F49" s="15">
        <v>0.38178</v>
      </c>
      <c r="G49" s="6">
        <f>D49-E49-F49-H49</f>
        <v>1.65052367017693</v>
      </c>
      <c r="H49" s="10">
        <v>0.004256</v>
      </c>
      <c r="I49" s="6">
        <v>4.5</v>
      </c>
      <c r="J49" s="6">
        <f>I49/1.2</f>
        <v>3.75</v>
      </c>
      <c r="K49" s="6">
        <v>1.71344032982307</v>
      </c>
      <c r="L49" s="15">
        <v>0.38178</v>
      </c>
      <c r="M49" s="6">
        <f>J49-K49-L49-N49</f>
        <v>1.65047767017693</v>
      </c>
      <c r="N49" s="10">
        <v>0.004302</v>
      </c>
      <c r="P49" s="11"/>
      <c r="Q49" s="11"/>
    </row>
    <row r="50" spans="1:17" ht="15">
      <c r="A50" s="1"/>
      <c r="B50" s="5" t="s">
        <v>4</v>
      </c>
      <c r="C50" s="6">
        <v>3.34</v>
      </c>
      <c r="D50" s="6">
        <f>C50/1.2</f>
        <v>2.783333333333333</v>
      </c>
      <c r="E50" s="6">
        <v>1.71344032982307</v>
      </c>
      <c r="F50" s="15">
        <v>0.38178</v>
      </c>
      <c r="G50" s="6">
        <f>D50-E50-F50-H50</f>
        <v>0.6838570035102631</v>
      </c>
      <c r="H50" s="10">
        <v>0.004256</v>
      </c>
      <c r="I50" s="6">
        <v>3.34</v>
      </c>
      <c r="J50" s="6">
        <f>I50/1.2</f>
        <v>2.783333333333333</v>
      </c>
      <c r="K50" s="6">
        <v>1.71344032982307</v>
      </c>
      <c r="L50" s="15">
        <v>0.38178</v>
      </c>
      <c r="M50" s="6">
        <f>J50-K50-L50-N50</f>
        <v>0.6838110035102631</v>
      </c>
      <c r="N50" s="10">
        <v>0.004302</v>
      </c>
      <c r="P50" s="11"/>
      <c r="Q50" s="11"/>
    </row>
    <row r="51" spans="1:17" ht="15">
      <c r="A51" s="1"/>
      <c r="B51" s="5" t="s">
        <v>2</v>
      </c>
      <c r="C51" s="6">
        <v>2</v>
      </c>
      <c r="D51" s="6">
        <f>C51/1.2</f>
        <v>1.6666666666666667</v>
      </c>
      <c r="E51" s="6">
        <v>1.71344032982307</v>
      </c>
      <c r="F51" s="15">
        <v>0.38178</v>
      </c>
      <c r="G51" s="6">
        <f>D51-E51-F51-H51</f>
        <v>-0.4328096631564033</v>
      </c>
      <c r="H51" s="10">
        <v>0.004256</v>
      </c>
      <c r="I51" s="6">
        <v>2</v>
      </c>
      <c r="J51" s="6">
        <f>I51/1.2</f>
        <v>1.6666666666666667</v>
      </c>
      <c r="K51" s="6">
        <v>1.71344032982307</v>
      </c>
      <c r="L51" s="15">
        <v>0.38178</v>
      </c>
      <c r="M51" s="6">
        <f>J51-K51-L51-N51</f>
        <v>-0.43285566315640334</v>
      </c>
      <c r="N51" s="10">
        <v>0.004302</v>
      </c>
      <c r="P51" s="11"/>
      <c r="Q51" s="11"/>
    </row>
    <row r="52" spans="1:17" ht="15">
      <c r="A52" s="3">
        <v>6</v>
      </c>
      <c r="B52" s="4" t="s">
        <v>27</v>
      </c>
      <c r="C52" s="8"/>
      <c r="D52" s="8"/>
      <c r="E52" s="8"/>
      <c r="F52" s="8"/>
      <c r="G52" s="8"/>
      <c r="H52" s="8"/>
      <c r="I52" s="8"/>
      <c r="J52" s="8"/>
      <c r="K52" s="8"/>
      <c r="L52" s="23"/>
      <c r="M52" s="8"/>
      <c r="N52" s="8"/>
      <c r="P52" s="11"/>
      <c r="Q52" s="11"/>
    </row>
    <row r="53" spans="1:17" ht="54" customHeight="1">
      <c r="A53" s="12" t="s">
        <v>39</v>
      </c>
      <c r="B53" s="21" t="s">
        <v>43</v>
      </c>
      <c r="C53" s="13"/>
      <c r="D53" s="13"/>
      <c r="E53" s="13"/>
      <c r="F53" s="13"/>
      <c r="G53" s="13"/>
      <c r="H53" s="13"/>
      <c r="I53" s="13"/>
      <c r="J53" s="13"/>
      <c r="K53" s="13"/>
      <c r="L53" s="22"/>
      <c r="M53" s="13"/>
      <c r="N53" s="13"/>
      <c r="P53" s="11"/>
      <c r="Q53" s="11"/>
    </row>
    <row r="54" spans="1:17" ht="15">
      <c r="A54" s="1" t="s">
        <v>40</v>
      </c>
      <c r="B54" s="2" t="s">
        <v>0</v>
      </c>
      <c r="C54" s="6">
        <v>5.15</v>
      </c>
      <c r="D54" s="6">
        <f>C54/1.2</f>
        <v>4.291666666666667</v>
      </c>
      <c r="E54" s="6">
        <v>1.71344032982307</v>
      </c>
      <c r="F54" s="15">
        <v>0.38178</v>
      </c>
      <c r="G54" s="6">
        <f>D54-E54-F54-H54</f>
        <v>2.192190336843597</v>
      </c>
      <c r="H54" s="10">
        <v>0.004256</v>
      </c>
      <c r="I54" s="6">
        <v>5.15</v>
      </c>
      <c r="J54" s="6">
        <f>I54/1.2</f>
        <v>4.291666666666667</v>
      </c>
      <c r="K54" s="6">
        <v>1.71344032982307</v>
      </c>
      <c r="L54" s="15">
        <v>0.38178</v>
      </c>
      <c r="M54" s="6">
        <f>J54-K54-L54-N54</f>
        <v>2.192144336843597</v>
      </c>
      <c r="N54" s="10">
        <v>0.004302</v>
      </c>
      <c r="P54" s="11"/>
      <c r="Q54" s="11"/>
    </row>
    <row r="55" spans="1:17" ht="15">
      <c r="A55" s="14" t="s">
        <v>41</v>
      </c>
      <c r="B55" s="2" t="s">
        <v>5</v>
      </c>
      <c r="C55" s="7"/>
      <c r="D55" s="6"/>
      <c r="E55" s="6"/>
      <c r="F55" s="15"/>
      <c r="G55" s="7"/>
      <c r="H55" s="10"/>
      <c r="I55" s="7"/>
      <c r="J55" s="6"/>
      <c r="K55" s="6"/>
      <c r="L55" s="15"/>
      <c r="M55" s="7"/>
      <c r="N55" s="10"/>
      <c r="P55" s="11"/>
      <c r="Q55" s="11"/>
    </row>
    <row r="56" spans="1:17" ht="15">
      <c r="A56" s="1"/>
      <c r="B56" s="5" t="s">
        <v>1</v>
      </c>
      <c r="C56" s="6">
        <v>6.01</v>
      </c>
      <c r="D56" s="6">
        <f>C56/1.2</f>
        <v>5.008333333333334</v>
      </c>
      <c r="E56" s="6">
        <v>1.71344032982307</v>
      </c>
      <c r="F56" s="15">
        <v>0.38178</v>
      </c>
      <c r="G56" s="6">
        <f>D56-E56-F56-H56</f>
        <v>2.908857003510264</v>
      </c>
      <c r="H56" s="10">
        <v>0.004256</v>
      </c>
      <c r="I56" s="6">
        <v>6.01</v>
      </c>
      <c r="J56" s="6">
        <f>I56/1.2</f>
        <v>5.008333333333334</v>
      </c>
      <c r="K56" s="6">
        <v>1.71344032982307</v>
      </c>
      <c r="L56" s="15">
        <v>0.38178</v>
      </c>
      <c r="M56" s="6">
        <f>J56-K56-L56-N56</f>
        <v>2.9088110035102637</v>
      </c>
      <c r="N56" s="10">
        <v>0.004302</v>
      </c>
      <c r="P56" s="11"/>
      <c r="Q56" s="11"/>
    </row>
    <row r="57" spans="1:17" ht="15">
      <c r="A57" s="1"/>
      <c r="B57" s="5" t="s">
        <v>2</v>
      </c>
      <c r="C57" s="6">
        <v>2.86</v>
      </c>
      <c r="D57" s="6">
        <f>C57/1.2</f>
        <v>2.3833333333333333</v>
      </c>
      <c r="E57" s="6">
        <v>1.71344032982307</v>
      </c>
      <c r="F57" s="15">
        <v>0.38178</v>
      </c>
      <c r="G57" s="6">
        <f>D57-E57-F57-H57</f>
        <v>0.2838570035102633</v>
      </c>
      <c r="H57" s="10">
        <v>0.004256</v>
      </c>
      <c r="I57" s="6">
        <v>2.86</v>
      </c>
      <c r="J57" s="6">
        <f>I57/1.2</f>
        <v>2.3833333333333333</v>
      </c>
      <c r="K57" s="6">
        <v>1.71344032982307</v>
      </c>
      <c r="L57" s="15">
        <v>0.38178</v>
      </c>
      <c r="M57" s="6">
        <f>J57-K57-L57-N57</f>
        <v>0.2838110035102632</v>
      </c>
      <c r="N57" s="10">
        <v>0.004302</v>
      </c>
      <c r="P57" s="11"/>
      <c r="Q57" s="11"/>
    </row>
    <row r="58" spans="1:17" ht="15">
      <c r="A58" s="1" t="s">
        <v>42</v>
      </c>
      <c r="B58" s="2" t="s">
        <v>6</v>
      </c>
      <c r="C58" s="7"/>
      <c r="D58" s="6"/>
      <c r="E58" s="6"/>
      <c r="F58" s="15"/>
      <c r="G58" s="7"/>
      <c r="H58" s="10"/>
      <c r="I58" s="7"/>
      <c r="J58" s="6"/>
      <c r="K58" s="6"/>
      <c r="L58" s="15"/>
      <c r="M58" s="7"/>
      <c r="N58" s="10"/>
      <c r="P58" s="11"/>
      <c r="Q58" s="11"/>
    </row>
    <row r="59" spans="1:17" ht="15">
      <c r="A59" s="1"/>
      <c r="B59" s="5" t="s">
        <v>3</v>
      </c>
      <c r="C59" s="6">
        <v>6.43</v>
      </c>
      <c r="D59" s="6">
        <f>C59/1.2</f>
        <v>5.358333333333333</v>
      </c>
      <c r="E59" s="6">
        <v>1.71344032982307</v>
      </c>
      <c r="F59" s="15">
        <v>0.38178</v>
      </c>
      <c r="G59" s="6">
        <f>D59-E59-F59-H59</f>
        <v>3.2588570035102635</v>
      </c>
      <c r="H59" s="10">
        <v>0.004256</v>
      </c>
      <c r="I59" s="6">
        <v>6.43</v>
      </c>
      <c r="J59" s="6">
        <f>I59/1.2</f>
        <v>5.358333333333333</v>
      </c>
      <c r="K59" s="6">
        <v>1.71344032982307</v>
      </c>
      <c r="L59" s="15">
        <v>0.38178</v>
      </c>
      <c r="M59" s="6">
        <f>J59-K59-L59-N59</f>
        <v>3.2588110035102633</v>
      </c>
      <c r="N59" s="10">
        <v>0.004302</v>
      </c>
      <c r="P59" s="11"/>
      <c r="Q59" s="11"/>
    </row>
    <row r="60" spans="1:17" ht="15">
      <c r="A60" s="1"/>
      <c r="B60" s="5" t="s">
        <v>4</v>
      </c>
      <c r="C60" s="6">
        <v>4.77</v>
      </c>
      <c r="D60" s="6">
        <f>C60/1.2</f>
        <v>3.9749999999999996</v>
      </c>
      <c r="E60" s="6">
        <v>1.71344032982307</v>
      </c>
      <c r="F60" s="15">
        <v>0.38178</v>
      </c>
      <c r="G60" s="6">
        <f>D60-E60-F60-H60</f>
        <v>1.8755236701769296</v>
      </c>
      <c r="H60" s="10">
        <v>0.004256</v>
      </c>
      <c r="I60" s="6">
        <v>4.77</v>
      </c>
      <c r="J60" s="6">
        <f>I60/1.2</f>
        <v>3.9749999999999996</v>
      </c>
      <c r="K60" s="6">
        <v>1.71344032982307</v>
      </c>
      <c r="L60" s="15">
        <v>0.38178</v>
      </c>
      <c r="M60" s="6">
        <f>J60-K60-L60-N60</f>
        <v>1.8754776701769296</v>
      </c>
      <c r="N60" s="10">
        <v>0.004302</v>
      </c>
      <c r="P60" s="11"/>
      <c r="Q60" s="11"/>
    </row>
    <row r="61" spans="1:17" ht="15">
      <c r="A61" s="1"/>
      <c r="B61" s="5" t="s">
        <v>2</v>
      </c>
      <c r="C61" s="6">
        <v>2.86</v>
      </c>
      <c r="D61" s="6">
        <f>C61/1.2</f>
        <v>2.3833333333333333</v>
      </c>
      <c r="E61" s="6">
        <v>1.71344032982307</v>
      </c>
      <c r="F61" s="15">
        <v>0.38178</v>
      </c>
      <c r="G61" s="6">
        <f>D61-E61-F61-H61</f>
        <v>0.2838570035102633</v>
      </c>
      <c r="H61" s="10">
        <v>0.004256</v>
      </c>
      <c r="I61" s="6">
        <v>2.86</v>
      </c>
      <c r="J61" s="6">
        <f>I61/1.2</f>
        <v>2.3833333333333333</v>
      </c>
      <c r="K61" s="6">
        <v>1.71344032982307</v>
      </c>
      <c r="L61" s="15">
        <v>0.38178</v>
      </c>
      <c r="M61" s="6">
        <f>J61-K61-L61-N61</f>
        <v>0.2838110035102632</v>
      </c>
      <c r="N61" s="10">
        <v>0.004302</v>
      </c>
      <c r="P61" s="11"/>
      <c r="Q61" s="11"/>
    </row>
    <row r="62" spans="1:17" ht="25.5">
      <c r="A62" s="12" t="s">
        <v>44</v>
      </c>
      <c r="B62" s="13" t="s">
        <v>48</v>
      </c>
      <c r="C62" s="13"/>
      <c r="D62" s="13"/>
      <c r="E62" s="13"/>
      <c r="F62" s="13"/>
      <c r="G62" s="13"/>
      <c r="H62" s="13"/>
      <c r="I62" s="13"/>
      <c r="J62" s="13"/>
      <c r="K62" s="13"/>
      <c r="L62" s="22"/>
      <c r="M62" s="13"/>
      <c r="N62" s="13"/>
      <c r="P62" s="11"/>
      <c r="Q62" s="11"/>
    </row>
    <row r="63" spans="1:17" ht="15">
      <c r="A63" s="1" t="s">
        <v>45</v>
      </c>
      <c r="B63" s="2" t="s">
        <v>0</v>
      </c>
      <c r="C63" s="6">
        <v>3.61</v>
      </c>
      <c r="D63" s="6">
        <f>C63/1.2</f>
        <v>3.0083333333333333</v>
      </c>
      <c r="E63" s="6">
        <v>1.71344032982307</v>
      </c>
      <c r="F63" s="15">
        <v>0.38178</v>
      </c>
      <c r="G63" s="6">
        <f>D63-E63-F63-H63</f>
        <v>0.9088570035102632</v>
      </c>
      <c r="H63" s="10">
        <v>0.004256</v>
      </c>
      <c r="I63" s="6">
        <v>3.61</v>
      </c>
      <c r="J63" s="6">
        <f>I63/1.2</f>
        <v>3.0083333333333333</v>
      </c>
      <c r="K63" s="6">
        <v>1.71344032982307</v>
      </c>
      <c r="L63" s="15">
        <v>0.38178</v>
      </c>
      <c r="M63" s="6">
        <f>J63-K63-L63-N63</f>
        <v>0.9088110035102632</v>
      </c>
      <c r="N63" s="10">
        <v>0.004302</v>
      </c>
      <c r="P63" s="11"/>
      <c r="Q63" s="11"/>
    </row>
    <row r="64" spans="1:17" ht="15">
      <c r="A64" s="1" t="s">
        <v>46</v>
      </c>
      <c r="B64" s="2" t="s">
        <v>5</v>
      </c>
      <c r="C64" s="7"/>
      <c r="D64" s="6"/>
      <c r="E64" s="7"/>
      <c r="F64" s="16"/>
      <c r="G64" s="7"/>
      <c r="H64" s="7"/>
      <c r="I64" s="7"/>
      <c r="J64" s="6"/>
      <c r="K64" s="6"/>
      <c r="L64" s="15"/>
      <c r="M64" s="7"/>
      <c r="N64" s="10"/>
      <c r="P64" s="11"/>
      <c r="Q64" s="11"/>
    </row>
    <row r="65" spans="1:17" ht="15">
      <c r="A65" s="1"/>
      <c r="B65" s="5" t="s">
        <v>1</v>
      </c>
      <c r="C65" s="6">
        <v>4.21</v>
      </c>
      <c r="D65" s="6">
        <f>C65/1.2</f>
        <v>3.5083333333333333</v>
      </c>
      <c r="E65" s="6">
        <v>1.71344032982307</v>
      </c>
      <c r="F65" s="15">
        <v>0.38178</v>
      </c>
      <c r="G65" s="6">
        <f>D65-E65-F65-H65</f>
        <v>1.4088570035102632</v>
      </c>
      <c r="H65" s="10">
        <v>0.004256</v>
      </c>
      <c r="I65" s="6">
        <v>4.21</v>
      </c>
      <c r="J65" s="6">
        <f>I65/1.2</f>
        <v>3.5083333333333333</v>
      </c>
      <c r="K65" s="6">
        <v>1.71344032982307</v>
      </c>
      <c r="L65" s="15">
        <v>0.38178</v>
      </c>
      <c r="M65" s="6">
        <f>J65-K65-L65-N65</f>
        <v>1.4088110035102632</v>
      </c>
      <c r="N65" s="10">
        <v>0.004302</v>
      </c>
      <c r="P65" s="11"/>
      <c r="Q65" s="11"/>
    </row>
    <row r="66" spans="1:17" ht="15">
      <c r="A66" s="1"/>
      <c r="B66" s="5" t="s">
        <v>2</v>
      </c>
      <c r="C66" s="6">
        <v>2</v>
      </c>
      <c r="D66" s="6">
        <f>C66/1.2</f>
        <v>1.6666666666666667</v>
      </c>
      <c r="E66" s="6">
        <v>1.71344032982307</v>
      </c>
      <c r="F66" s="15">
        <v>0.38178</v>
      </c>
      <c r="G66" s="6">
        <f>D66-E66-F66-H66</f>
        <v>-0.4328096631564033</v>
      </c>
      <c r="H66" s="10">
        <v>0.004256</v>
      </c>
      <c r="I66" s="6">
        <v>2</v>
      </c>
      <c r="J66" s="6">
        <f>I66/1.2</f>
        <v>1.6666666666666667</v>
      </c>
      <c r="K66" s="6">
        <v>1.71344032982307</v>
      </c>
      <c r="L66" s="15">
        <v>0.38178</v>
      </c>
      <c r="M66" s="6">
        <f>J66-K66-L66-N66</f>
        <v>-0.43285566315640334</v>
      </c>
      <c r="N66" s="10">
        <v>0.004302</v>
      </c>
      <c r="P66" s="11"/>
      <c r="Q66" s="11"/>
    </row>
    <row r="67" spans="1:17" ht="15">
      <c r="A67" s="1" t="s">
        <v>47</v>
      </c>
      <c r="B67" s="2" t="s">
        <v>6</v>
      </c>
      <c r="C67" s="7"/>
      <c r="D67" s="6"/>
      <c r="E67" s="7"/>
      <c r="F67" s="16"/>
      <c r="G67" s="7"/>
      <c r="H67" s="7"/>
      <c r="I67" s="7"/>
      <c r="J67" s="6"/>
      <c r="K67" s="6"/>
      <c r="L67" s="15"/>
      <c r="M67" s="7"/>
      <c r="N67" s="10"/>
      <c r="P67" s="11"/>
      <c r="Q67" s="11"/>
    </row>
    <row r="68" spans="1:17" ht="15">
      <c r="A68" s="1"/>
      <c r="B68" s="5" t="s">
        <v>3</v>
      </c>
      <c r="C68" s="6">
        <v>4.5</v>
      </c>
      <c r="D68" s="6">
        <f>C68/1.2</f>
        <v>3.75</v>
      </c>
      <c r="E68" s="6">
        <v>1.71344032982307</v>
      </c>
      <c r="F68" s="15">
        <v>0.38178</v>
      </c>
      <c r="G68" s="6">
        <f>D68-E68-F68-H68</f>
        <v>1.65052367017693</v>
      </c>
      <c r="H68" s="10">
        <v>0.004256</v>
      </c>
      <c r="I68" s="6">
        <v>4.5</v>
      </c>
      <c r="J68" s="6">
        <f>I68/1.2</f>
        <v>3.75</v>
      </c>
      <c r="K68" s="6">
        <v>1.71344032982307</v>
      </c>
      <c r="L68" s="15">
        <v>0.38178</v>
      </c>
      <c r="M68" s="6">
        <f>J68-K68-L68-N68</f>
        <v>1.65047767017693</v>
      </c>
      <c r="N68" s="10">
        <v>0.004302</v>
      </c>
      <c r="P68" s="11"/>
      <c r="Q68" s="11"/>
    </row>
    <row r="69" spans="1:17" ht="15">
      <c r="A69" s="1"/>
      <c r="B69" s="5" t="s">
        <v>4</v>
      </c>
      <c r="C69" s="6">
        <v>3.34</v>
      </c>
      <c r="D69" s="6">
        <f>C69/1.2</f>
        <v>2.783333333333333</v>
      </c>
      <c r="E69" s="6">
        <v>1.71344032982307</v>
      </c>
      <c r="F69" s="15">
        <v>0.38178</v>
      </c>
      <c r="G69" s="6">
        <f>D69-E69-F69-H69</f>
        <v>0.6838570035102631</v>
      </c>
      <c r="H69" s="10">
        <v>0.004256</v>
      </c>
      <c r="I69" s="6">
        <v>3.34</v>
      </c>
      <c r="J69" s="6">
        <f>I69/1.2</f>
        <v>2.783333333333333</v>
      </c>
      <c r="K69" s="6">
        <v>1.71344032982307</v>
      </c>
      <c r="L69" s="15">
        <v>0.38178</v>
      </c>
      <c r="M69" s="6">
        <f>J69-K69-L69-N69</f>
        <v>0.6838110035102631</v>
      </c>
      <c r="N69" s="10">
        <v>0.004302</v>
      </c>
      <c r="P69" s="11"/>
      <c r="Q69" s="11"/>
    </row>
    <row r="70" spans="1:17" ht="15">
      <c r="A70" s="1"/>
      <c r="B70" s="5" t="s">
        <v>2</v>
      </c>
      <c r="C70" s="6">
        <v>2</v>
      </c>
      <c r="D70" s="6">
        <f>C70/1.2</f>
        <v>1.6666666666666667</v>
      </c>
      <c r="E70" s="6">
        <v>1.71344032982307</v>
      </c>
      <c r="F70" s="15">
        <v>0.38178</v>
      </c>
      <c r="G70" s="6">
        <f>D70-E70-F70-H70</f>
        <v>-0.4328096631564033</v>
      </c>
      <c r="H70" s="10">
        <v>0.004256</v>
      </c>
      <c r="I70" s="6">
        <v>2</v>
      </c>
      <c r="J70" s="6">
        <f>I70/1.2</f>
        <v>1.6666666666666667</v>
      </c>
      <c r="K70" s="6">
        <v>1.71344032982307</v>
      </c>
      <c r="L70" s="15">
        <v>0.38178</v>
      </c>
      <c r="M70" s="6">
        <f>J70-K70-L70-N70</f>
        <v>-0.43285566315640334</v>
      </c>
      <c r="N70" s="10">
        <v>0.004302</v>
      </c>
      <c r="P70" s="11"/>
      <c r="Q70" s="11"/>
    </row>
    <row r="71" spans="1:17" ht="51">
      <c r="A71" s="12" t="s">
        <v>49</v>
      </c>
      <c r="B71" s="13" t="s">
        <v>28</v>
      </c>
      <c r="C71" s="13"/>
      <c r="D71" s="13"/>
      <c r="E71" s="13"/>
      <c r="F71" s="13"/>
      <c r="G71" s="13"/>
      <c r="H71" s="13"/>
      <c r="I71" s="13"/>
      <c r="J71" s="13"/>
      <c r="K71" s="13"/>
      <c r="L71" s="22"/>
      <c r="M71" s="13"/>
      <c r="N71" s="13"/>
      <c r="P71" s="11"/>
      <c r="Q71" s="11"/>
    </row>
    <row r="72" spans="1:17" ht="15">
      <c r="A72" s="14" t="s">
        <v>50</v>
      </c>
      <c r="B72" s="2" t="s">
        <v>0</v>
      </c>
      <c r="C72" s="6">
        <v>5.15</v>
      </c>
      <c r="D72" s="6">
        <f>C72/1.2</f>
        <v>4.291666666666667</v>
      </c>
      <c r="E72" s="6">
        <v>1.71344032982307</v>
      </c>
      <c r="F72" s="15">
        <v>0.38178</v>
      </c>
      <c r="G72" s="6">
        <f>D72-E72-F72-H72</f>
        <v>2.192190336843597</v>
      </c>
      <c r="H72" s="10">
        <v>0.004256</v>
      </c>
      <c r="I72" s="6">
        <v>5.15</v>
      </c>
      <c r="J72" s="6">
        <f>I72/1.2</f>
        <v>4.291666666666667</v>
      </c>
      <c r="K72" s="6">
        <v>1.71344032982307</v>
      </c>
      <c r="L72" s="15">
        <v>0.38178</v>
      </c>
      <c r="M72" s="6">
        <f>J72-K72-L72-N72</f>
        <v>2.192144336843597</v>
      </c>
      <c r="N72" s="10">
        <v>0.004302</v>
      </c>
      <c r="P72" s="11"/>
      <c r="Q72" s="11"/>
    </row>
    <row r="73" spans="1:17" ht="15">
      <c r="A73" s="14" t="s">
        <v>51</v>
      </c>
      <c r="B73" s="2" t="s">
        <v>5</v>
      </c>
      <c r="C73" s="7"/>
      <c r="D73" s="6"/>
      <c r="E73" s="6"/>
      <c r="F73" s="15"/>
      <c r="G73" s="7"/>
      <c r="H73" s="10"/>
      <c r="I73" s="7"/>
      <c r="J73" s="6"/>
      <c r="K73" s="6"/>
      <c r="L73" s="15"/>
      <c r="M73" s="7"/>
      <c r="N73" s="10"/>
      <c r="P73" s="11"/>
      <c r="Q73" s="11"/>
    </row>
    <row r="74" spans="1:17" ht="15">
      <c r="A74" s="14"/>
      <c r="B74" s="5" t="s">
        <v>1</v>
      </c>
      <c r="C74" s="6">
        <v>6.01</v>
      </c>
      <c r="D74" s="6">
        <f>C74/1.2</f>
        <v>5.008333333333334</v>
      </c>
      <c r="E74" s="6">
        <v>1.71344032982307</v>
      </c>
      <c r="F74" s="15">
        <v>0.38178</v>
      </c>
      <c r="G74" s="6">
        <f>D74-E74-F74-H74</f>
        <v>2.908857003510264</v>
      </c>
      <c r="H74" s="10">
        <v>0.004256</v>
      </c>
      <c r="I74" s="6">
        <v>6.01</v>
      </c>
      <c r="J74" s="6">
        <f>I74/1.2</f>
        <v>5.008333333333334</v>
      </c>
      <c r="K74" s="6">
        <v>1.71344032982307</v>
      </c>
      <c r="L74" s="15">
        <v>0.38178</v>
      </c>
      <c r="M74" s="6">
        <f>J74-K74-L74-N74</f>
        <v>2.9088110035102637</v>
      </c>
      <c r="N74" s="10">
        <v>0.004302</v>
      </c>
      <c r="P74" s="11"/>
      <c r="Q74" s="11"/>
    </row>
    <row r="75" spans="1:17" ht="15">
      <c r="A75" s="14"/>
      <c r="B75" s="5" t="s">
        <v>2</v>
      </c>
      <c r="C75" s="6">
        <v>2.86</v>
      </c>
      <c r="D75" s="6">
        <f>C75/1.2</f>
        <v>2.3833333333333333</v>
      </c>
      <c r="E75" s="6">
        <v>1.71344032982307</v>
      </c>
      <c r="F75" s="15">
        <v>0.38178</v>
      </c>
      <c r="G75" s="6">
        <f>D75-E75-F75-H75</f>
        <v>0.2838570035102633</v>
      </c>
      <c r="H75" s="10">
        <v>0.004256</v>
      </c>
      <c r="I75" s="6">
        <v>2.86</v>
      </c>
      <c r="J75" s="6">
        <f>I75/1.2</f>
        <v>2.3833333333333333</v>
      </c>
      <c r="K75" s="6">
        <v>1.71344032982307</v>
      </c>
      <c r="L75" s="15">
        <v>0.38178</v>
      </c>
      <c r="M75" s="6">
        <f>J75-K75-L75-N75</f>
        <v>0.2838110035102632</v>
      </c>
      <c r="N75" s="10">
        <v>0.004302</v>
      </c>
      <c r="P75" s="11"/>
      <c r="Q75" s="11"/>
    </row>
    <row r="76" spans="1:17" ht="15">
      <c r="A76" s="14" t="s">
        <v>52</v>
      </c>
      <c r="B76" s="2" t="s">
        <v>6</v>
      </c>
      <c r="C76" s="7"/>
      <c r="D76" s="6"/>
      <c r="E76" s="6"/>
      <c r="F76" s="15"/>
      <c r="G76" s="7"/>
      <c r="H76" s="10"/>
      <c r="I76" s="7"/>
      <c r="J76" s="6"/>
      <c r="K76" s="6"/>
      <c r="L76" s="15"/>
      <c r="M76" s="7"/>
      <c r="N76" s="10"/>
      <c r="P76" s="11"/>
      <c r="Q76" s="11"/>
    </row>
    <row r="77" spans="1:17" ht="15">
      <c r="A77" s="1"/>
      <c r="B77" s="5" t="s">
        <v>3</v>
      </c>
      <c r="C77" s="6">
        <v>6.43</v>
      </c>
      <c r="D77" s="6">
        <f>C77/1.2</f>
        <v>5.358333333333333</v>
      </c>
      <c r="E77" s="6">
        <v>1.71344032982307</v>
      </c>
      <c r="F77" s="15">
        <v>0.38178</v>
      </c>
      <c r="G77" s="6">
        <f>D77-E77-F77-H77</f>
        <v>3.2588570035102635</v>
      </c>
      <c r="H77" s="10">
        <v>0.004256</v>
      </c>
      <c r="I77" s="6">
        <v>6.43</v>
      </c>
      <c r="J77" s="6">
        <f>I77/1.2</f>
        <v>5.358333333333333</v>
      </c>
      <c r="K77" s="6">
        <v>1.71344032982307</v>
      </c>
      <c r="L77" s="15">
        <v>0.38178</v>
      </c>
      <c r="M77" s="6">
        <f>J77-K77-L77-N77</f>
        <v>3.2588110035102633</v>
      </c>
      <c r="N77" s="10">
        <v>0.004302</v>
      </c>
      <c r="P77" s="11"/>
      <c r="Q77" s="11"/>
    </row>
    <row r="78" spans="1:17" ht="15">
      <c r="A78" s="1"/>
      <c r="B78" s="5" t="s">
        <v>4</v>
      </c>
      <c r="C78" s="6">
        <v>4.77</v>
      </c>
      <c r="D78" s="6">
        <f>C78/1.2</f>
        <v>3.9749999999999996</v>
      </c>
      <c r="E78" s="6">
        <v>1.71344032982307</v>
      </c>
      <c r="F78" s="15">
        <v>0.38178</v>
      </c>
      <c r="G78" s="6">
        <f>D78-E78-F78-H78</f>
        <v>1.8755236701769296</v>
      </c>
      <c r="H78" s="10">
        <v>0.004256</v>
      </c>
      <c r="I78" s="6">
        <v>4.77</v>
      </c>
      <c r="J78" s="6">
        <f>I78/1.2</f>
        <v>3.9749999999999996</v>
      </c>
      <c r="K78" s="6">
        <v>1.71344032982307</v>
      </c>
      <c r="L78" s="15">
        <v>0.38178</v>
      </c>
      <c r="M78" s="6">
        <f>J78-K78-L78-N78</f>
        <v>1.8754776701769296</v>
      </c>
      <c r="N78" s="10">
        <v>0.004302</v>
      </c>
      <c r="P78" s="11"/>
      <c r="Q78" s="11"/>
    </row>
    <row r="79" spans="1:17" ht="15">
      <c r="A79" s="1"/>
      <c r="B79" s="5" t="s">
        <v>2</v>
      </c>
      <c r="C79" s="6">
        <v>2.86</v>
      </c>
      <c r="D79" s="6">
        <f>C79/1.2</f>
        <v>2.3833333333333333</v>
      </c>
      <c r="E79" s="6">
        <v>1.71344032982307</v>
      </c>
      <c r="F79" s="15">
        <v>0.38178</v>
      </c>
      <c r="G79" s="6">
        <f>D79-E79-F79-H79</f>
        <v>0.2838570035102633</v>
      </c>
      <c r="H79" s="10">
        <v>0.004256</v>
      </c>
      <c r="I79" s="6">
        <v>2.86</v>
      </c>
      <c r="J79" s="6">
        <f>I79/1.2</f>
        <v>2.3833333333333333</v>
      </c>
      <c r="K79" s="6">
        <v>1.71344032982307</v>
      </c>
      <c r="L79" s="15">
        <v>0.38178</v>
      </c>
      <c r="M79" s="6">
        <f>J79-K79-L79-N79</f>
        <v>0.2838110035102632</v>
      </c>
      <c r="N79" s="10">
        <v>0.004302</v>
      </c>
      <c r="P79" s="11"/>
      <c r="Q79" s="11"/>
    </row>
    <row r="80" spans="1:17" ht="15">
      <c r="A80" s="12" t="s">
        <v>53</v>
      </c>
      <c r="B80" s="13" t="s">
        <v>29</v>
      </c>
      <c r="C80" s="13"/>
      <c r="D80" s="13"/>
      <c r="E80" s="13"/>
      <c r="F80" s="13"/>
      <c r="G80" s="13"/>
      <c r="H80" s="13"/>
      <c r="I80" s="13"/>
      <c r="J80" s="13"/>
      <c r="K80" s="13"/>
      <c r="L80" s="22"/>
      <c r="M80" s="13"/>
      <c r="N80" s="13"/>
      <c r="P80" s="11"/>
      <c r="Q80" s="11"/>
    </row>
    <row r="81" spans="1:17" ht="15">
      <c r="A81" s="14" t="s">
        <v>54</v>
      </c>
      <c r="B81" s="2" t="s">
        <v>0</v>
      </c>
      <c r="C81" s="6">
        <v>5.15</v>
      </c>
      <c r="D81" s="6">
        <f>C81/1.2</f>
        <v>4.291666666666667</v>
      </c>
      <c r="E81" s="6">
        <v>1.71344032982307</v>
      </c>
      <c r="F81" s="15">
        <v>0.38178</v>
      </c>
      <c r="G81" s="6">
        <f>D81-E81-F81-H81</f>
        <v>2.192190336843597</v>
      </c>
      <c r="H81" s="10">
        <v>0.004256</v>
      </c>
      <c r="I81" s="6">
        <v>5.15</v>
      </c>
      <c r="J81" s="6">
        <f>I81/1.2</f>
        <v>4.291666666666667</v>
      </c>
      <c r="K81" s="6">
        <v>1.71344032982307</v>
      </c>
      <c r="L81" s="15">
        <v>0.38178</v>
      </c>
      <c r="M81" s="6">
        <f>J81-K81-L81-N81</f>
        <v>2.192144336843597</v>
      </c>
      <c r="N81" s="10">
        <v>0.004302</v>
      </c>
      <c r="P81" s="11"/>
      <c r="Q81" s="11"/>
    </row>
    <row r="82" spans="1:17" ht="15">
      <c r="A82" s="14" t="s">
        <v>55</v>
      </c>
      <c r="B82" s="2" t="s">
        <v>5</v>
      </c>
      <c r="C82" s="7"/>
      <c r="D82" s="6"/>
      <c r="E82" s="6"/>
      <c r="F82" s="15"/>
      <c r="G82" s="7"/>
      <c r="H82" s="10"/>
      <c r="I82" s="7"/>
      <c r="J82" s="6"/>
      <c r="K82" s="6"/>
      <c r="L82" s="15"/>
      <c r="M82" s="7"/>
      <c r="N82" s="10"/>
      <c r="P82" s="11"/>
      <c r="Q82" s="11"/>
    </row>
    <row r="83" spans="1:17" ht="15">
      <c r="A83" s="14"/>
      <c r="B83" s="5" t="s">
        <v>1</v>
      </c>
      <c r="C83" s="6">
        <v>6.01</v>
      </c>
      <c r="D83" s="6">
        <f>C83/1.2</f>
        <v>5.008333333333334</v>
      </c>
      <c r="E83" s="6">
        <v>1.71344032982307</v>
      </c>
      <c r="F83" s="15">
        <v>0.38178</v>
      </c>
      <c r="G83" s="6">
        <f>D83-E83-F83-H83</f>
        <v>2.908857003510264</v>
      </c>
      <c r="H83" s="10">
        <v>0.004256</v>
      </c>
      <c r="I83" s="6">
        <v>6.01</v>
      </c>
      <c r="J83" s="6">
        <f>I83/1.2</f>
        <v>5.008333333333334</v>
      </c>
      <c r="K83" s="6">
        <v>1.71344032982307</v>
      </c>
      <c r="L83" s="15">
        <v>0.38178</v>
      </c>
      <c r="M83" s="6">
        <f>J83-K83-L83-N83</f>
        <v>2.9088110035102637</v>
      </c>
      <c r="N83" s="10">
        <v>0.004302</v>
      </c>
      <c r="P83" s="11"/>
      <c r="Q83" s="11"/>
    </row>
    <row r="84" spans="1:17" ht="15">
      <c r="A84" s="14"/>
      <c r="B84" s="5" t="s">
        <v>2</v>
      </c>
      <c r="C84" s="6">
        <v>2.86</v>
      </c>
      <c r="D84" s="6">
        <f>C84/1.2</f>
        <v>2.3833333333333333</v>
      </c>
      <c r="E84" s="6">
        <v>1.71344032982307</v>
      </c>
      <c r="F84" s="15">
        <v>0.38178</v>
      </c>
      <c r="G84" s="6">
        <f>D84-E84-F84-H84</f>
        <v>0.2838570035102633</v>
      </c>
      <c r="H84" s="10">
        <v>0.004256</v>
      </c>
      <c r="I84" s="6">
        <v>2.86</v>
      </c>
      <c r="J84" s="6">
        <f>I84/1.2</f>
        <v>2.3833333333333333</v>
      </c>
      <c r="K84" s="6">
        <v>1.71344032982307</v>
      </c>
      <c r="L84" s="15">
        <v>0.38178</v>
      </c>
      <c r="M84" s="6">
        <f>J84-K84-L84-N84</f>
        <v>0.2838110035102632</v>
      </c>
      <c r="N84" s="10">
        <v>0.004302</v>
      </c>
      <c r="P84" s="11"/>
      <c r="Q84" s="11"/>
    </row>
    <row r="85" spans="1:17" ht="15">
      <c r="A85" s="14" t="s">
        <v>56</v>
      </c>
      <c r="B85" s="2" t="s">
        <v>6</v>
      </c>
      <c r="C85" s="7"/>
      <c r="D85" s="6"/>
      <c r="E85" s="6"/>
      <c r="F85" s="15"/>
      <c r="G85" s="7"/>
      <c r="H85" s="10"/>
      <c r="I85" s="7"/>
      <c r="J85" s="6"/>
      <c r="K85" s="6"/>
      <c r="L85" s="15"/>
      <c r="M85" s="7"/>
      <c r="N85" s="10"/>
      <c r="P85" s="11"/>
      <c r="Q85" s="11"/>
    </row>
    <row r="86" spans="1:17" ht="15">
      <c r="A86" s="14"/>
      <c r="B86" s="5" t="s">
        <v>3</v>
      </c>
      <c r="C86" s="6">
        <v>6.43</v>
      </c>
      <c r="D86" s="6">
        <f>C86/1.2</f>
        <v>5.358333333333333</v>
      </c>
      <c r="E86" s="6">
        <v>1.71344032982307</v>
      </c>
      <c r="F86" s="15">
        <v>0.38178</v>
      </c>
      <c r="G86" s="6">
        <f>D86-E86-F86-H86</f>
        <v>3.2588570035102635</v>
      </c>
      <c r="H86" s="10">
        <v>0.004256</v>
      </c>
      <c r="I86" s="6">
        <v>6.43</v>
      </c>
      <c r="J86" s="6">
        <f>I86/1.2</f>
        <v>5.358333333333333</v>
      </c>
      <c r="K86" s="6">
        <v>1.71344032982307</v>
      </c>
      <c r="L86" s="15">
        <v>0.38178</v>
      </c>
      <c r="M86" s="6">
        <f>J86-K86-L86-N86</f>
        <v>3.2588110035102633</v>
      </c>
      <c r="N86" s="10">
        <v>0.004302</v>
      </c>
      <c r="P86" s="11"/>
      <c r="Q86" s="11"/>
    </row>
    <row r="87" spans="1:17" ht="15">
      <c r="A87" s="14"/>
      <c r="B87" s="5" t="s">
        <v>4</v>
      </c>
      <c r="C87" s="6">
        <v>4.77</v>
      </c>
      <c r="D87" s="6">
        <f>C87/1.2</f>
        <v>3.9749999999999996</v>
      </c>
      <c r="E87" s="6">
        <v>1.71344032982307</v>
      </c>
      <c r="F87" s="15">
        <v>0.38178</v>
      </c>
      <c r="G87" s="6">
        <f>D87-E87-F87-H87</f>
        <v>1.8755236701769296</v>
      </c>
      <c r="H87" s="10">
        <v>0.004256</v>
      </c>
      <c r="I87" s="6">
        <v>4.77</v>
      </c>
      <c r="J87" s="6">
        <f>I87/1.2</f>
        <v>3.9749999999999996</v>
      </c>
      <c r="K87" s="6">
        <v>1.71344032982307</v>
      </c>
      <c r="L87" s="15">
        <v>0.38178</v>
      </c>
      <c r="M87" s="6">
        <f>J87-K87-L87-N87</f>
        <v>1.8754776701769296</v>
      </c>
      <c r="N87" s="10">
        <v>0.004302</v>
      </c>
      <c r="P87" s="11"/>
      <c r="Q87" s="11"/>
    </row>
    <row r="88" spans="1:17" ht="15">
      <c r="A88" s="14"/>
      <c r="B88" s="5" t="s">
        <v>2</v>
      </c>
      <c r="C88" s="6">
        <v>2.86</v>
      </c>
      <c r="D88" s="6">
        <f>C88/1.2</f>
        <v>2.3833333333333333</v>
      </c>
      <c r="E88" s="6">
        <v>1.71344032982307</v>
      </c>
      <c r="F88" s="15">
        <v>0.38178</v>
      </c>
      <c r="G88" s="6">
        <f>D88-E88-F88-H88</f>
        <v>0.2838570035102633</v>
      </c>
      <c r="H88" s="10">
        <v>0.004256</v>
      </c>
      <c r="I88" s="6">
        <v>2.86</v>
      </c>
      <c r="J88" s="6">
        <f>I88/1.2</f>
        <v>2.3833333333333333</v>
      </c>
      <c r="K88" s="6">
        <v>1.71344032982307</v>
      </c>
      <c r="L88" s="15">
        <v>0.38178</v>
      </c>
      <c r="M88" s="6">
        <f>J88-K88-L88-N88</f>
        <v>0.2838110035102632</v>
      </c>
      <c r="N88" s="10">
        <v>0.004302</v>
      </c>
      <c r="P88" s="11"/>
      <c r="Q88" s="11"/>
    </row>
    <row r="89" spans="1:17" ht="28.5" customHeight="1">
      <c r="A89" s="12" t="s">
        <v>57</v>
      </c>
      <c r="B89" s="13" t="s">
        <v>61</v>
      </c>
      <c r="C89" s="13"/>
      <c r="D89" s="13"/>
      <c r="E89" s="13"/>
      <c r="F89" s="13"/>
      <c r="G89" s="13"/>
      <c r="H89" s="13"/>
      <c r="I89" s="13"/>
      <c r="J89" s="13"/>
      <c r="K89" s="13"/>
      <c r="L89" s="22"/>
      <c r="M89" s="13"/>
      <c r="N89" s="13"/>
      <c r="P89" s="11"/>
      <c r="Q89" s="11"/>
    </row>
    <row r="90" spans="1:17" ht="15">
      <c r="A90" s="14" t="s">
        <v>58</v>
      </c>
      <c r="B90" s="2" t="s">
        <v>0</v>
      </c>
      <c r="C90" s="6">
        <v>5.15</v>
      </c>
      <c r="D90" s="6">
        <f>C90/1.2</f>
        <v>4.291666666666667</v>
      </c>
      <c r="E90" s="6">
        <v>1.71344032982307</v>
      </c>
      <c r="F90" s="15">
        <v>0.38178</v>
      </c>
      <c r="G90" s="6">
        <f>D90-E90-F90-H90</f>
        <v>2.192190336843597</v>
      </c>
      <c r="H90" s="10">
        <v>0.004256</v>
      </c>
      <c r="I90" s="6">
        <v>5.15</v>
      </c>
      <c r="J90" s="6">
        <f>I90/1.2</f>
        <v>4.291666666666667</v>
      </c>
      <c r="K90" s="6">
        <v>1.71344032982307</v>
      </c>
      <c r="L90" s="15">
        <v>0.38178</v>
      </c>
      <c r="M90" s="6">
        <f>J90-K90-L90-N90</f>
        <v>2.192144336843597</v>
      </c>
      <c r="N90" s="10">
        <v>0.004302</v>
      </c>
      <c r="P90" s="11"/>
      <c r="Q90" s="11"/>
    </row>
    <row r="91" spans="1:17" ht="15">
      <c r="A91" s="14" t="s">
        <v>59</v>
      </c>
      <c r="B91" s="2" t="s">
        <v>5</v>
      </c>
      <c r="C91" s="7"/>
      <c r="D91" s="6"/>
      <c r="E91" s="6"/>
      <c r="F91" s="15"/>
      <c r="G91" s="7"/>
      <c r="H91" s="10"/>
      <c r="I91" s="7"/>
      <c r="J91" s="6"/>
      <c r="K91" s="6"/>
      <c r="L91" s="15"/>
      <c r="M91" s="7"/>
      <c r="N91" s="10"/>
      <c r="P91" s="11"/>
      <c r="Q91" s="11"/>
    </row>
    <row r="92" spans="1:17" ht="15">
      <c r="A92" s="14"/>
      <c r="B92" s="5" t="s">
        <v>1</v>
      </c>
      <c r="C92" s="6">
        <v>6.01</v>
      </c>
      <c r="D92" s="6">
        <f>C92/1.2</f>
        <v>5.008333333333334</v>
      </c>
      <c r="E92" s="6">
        <v>1.71344032982307</v>
      </c>
      <c r="F92" s="15">
        <v>0.38178</v>
      </c>
      <c r="G92" s="6">
        <f>D92-E92-F92-H92</f>
        <v>2.908857003510264</v>
      </c>
      <c r="H92" s="10">
        <v>0.004256</v>
      </c>
      <c r="I92" s="6">
        <v>6.01</v>
      </c>
      <c r="J92" s="6">
        <f>I92/1.2</f>
        <v>5.008333333333334</v>
      </c>
      <c r="K92" s="6">
        <v>1.71344032982307</v>
      </c>
      <c r="L92" s="15">
        <v>0.38178</v>
      </c>
      <c r="M92" s="6">
        <f>J92-K92-L92-N92</f>
        <v>2.9088110035102637</v>
      </c>
      <c r="N92" s="10">
        <v>0.004302</v>
      </c>
      <c r="P92" s="11"/>
      <c r="Q92" s="11"/>
    </row>
    <row r="93" spans="1:17" ht="15">
      <c r="A93" s="14"/>
      <c r="B93" s="5" t="s">
        <v>2</v>
      </c>
      <c r="C93" s="6">
        <v>2.86</v>
      </c>
      <c r="D93" s="6">
        <f>C93/1.2</f>
        <v>2.3833333333333333</v>
      </c>
      <c r="E93" s="6">
        <v>1.71344032982307</v>
      </c>
      <c r="F93" s="15">
        <v>0.38178</v>
      </c>
      <c r="G93" s="6">
        <f>D93-E93-F93-H93</f>
        <v>0.2838570035102633</v>
      </c>
      <c r="H93" s="10">
        <v>0.004256</v>
      </c>
      <c r="I93" s="6">
        <v>2.86</v>
      </c>
      <c r="J93" s="6">
        <f>I93/1.2</f>
        <v>2.3833333333333333</v>
      </c>
      <c r="K93" s="6">
        <v>1.71344032982307</v>
      </c>
      <c r="L93" s="15">
        <v>0.38178</v>
      </c>
      <c r="M93" s="6">
        <f>J93-K93-L93-N93</f>
        <v>0.2838110035102632</v>
      </c>
      <c r="N93" s="10">
        <v>0.004302</v>
      </c>
      <c r="P93" s="11"/>
      <c r="Q93" s="11"/>
    </row>
    <row r="94" spans="1:17" ht="15">
      <c r="A94" s="14" t="s">
        <v>60</v>
      </c>
      <c r="B94" s="2" t="s">
        <v>6</v>
      </c>
      <c r="C94" s="7"/>
      <c r="D94" s="6"/>
      <c r="E94" s="6"/>
      <c r="F94" s="15"/>
      <c r="G94" s="7"/>
      <c r="H94" s="10"/>
      <c r="I94" s="7"/>
      <c r="J94" s="6"/>
      <c r="K94" s="6"/>
      <c r="L94" s="15"/>
      <c r="M94" s="7"/>
      <c r="N94" s="10"/>
      <c r="P94" s="11"/>
      <c r="Q94" s="11"/>
    </row>
    <row r="95" spans="1:17" ht="15">
      <c r="A95" s="14"/>
      <c r="B95" s="5" t="s">
        <v>3</v>
      </c>
      <c r="C95" s="6">
        <v>6.43</v>
      </c>
      <c r="D95" s="6">
        <f>C95/1.2</f>
        <v>5.358333333333333</v>
      </c>
      <c r="E95" s="6">
        <v>1.71344032982307</v>
      </c>
      <c r="F95" s="15">
        <v>0.38178</v>
      </c>
      <c r="G95" s="6">
        <f>D95-E95-F95-H95</f>
        <v>3.2588570035102635</v>
      </c>
      <c r="H95" s="10">
        <v>0.004256</v>
      </c>
      <c r="I95" s="6">
        <v>6.43</v>
      </c>
      <c r="J95" s="6">
        <f>I95/1.2</f>
        <v>5.358333333333333</v>
      </c>
      <c r="K95" s="6">
        <v>1.71344032982307</v>
      </c>
      <c r="L95" s="15">
        <v>0.38178</v>
      </c>
      <c r="M95" s="6">
        <f>J95-K95-L95-N95</f>
        <v>3.2588110035102633</v>
      </c>
      <c r="N95" s="10">
        <v>0.004302</v>
      </c>
      <c r="P95" s="11"/>
      <c r="Q95" s="11"/>
    </row>
    <row r="96" spans="1:17" ht="15">
      <c r="A96" s="14"/>
      <c r="B96" s="5" t="s">
        <v>4</v>
      </c>
      <c r="C96" s="6">
        <v>4.77</v>
      </c>
      <c r="D96" s="6">
        <f>C96/1.2</f>
        <v>3.9749999999999996</v>
      </c>
      <c r="E96" s="6">
        <v>1.71344032982307</v>
      </c>
      <c r="F96" s="15">
        <v>0.38178</v>
      </c>
      <c r="G96" s="6">
        <f>D96-E96-F96-H96</f>
        <v>1.8755236701769296</v>
      </c>
      <c r="H96" s="10">
        <v>0.004256</v>
      </c>
      <c r="I96" s="6">
        <v>4.77</v>
      </c>
      <c r="J96" s="6">
        <f>I96/1.2</f>
        <v>3.9749999999999996</v>
      </c>
      <c r="K96" s="6">
        <v>1.71344032982307</v>
      </c>
      <c r="L96" s="15">
        <v>0.38178</v>
      </c>
      <c r="M96" s="6">
        <f>J96-K96-L96-N96</f>
        <v>1.8754776701769296</v>
      </c>
      <c r="N96" s="10">
        <v>0.004302</v>
      </c>
      <c r="P96" s="11"/>
      <c r="Q96" s="11"/>
    </row>
    <row r="97" spans="1:17" ht="15">
      <c r="A97" s="14"/>
      <c r="B97" s="5" t="s">
        <v>2</v>
      </c>
      <c r="C97" s="6">
        <v>2.86</v>
      </c>
      <c r="D97" s="6">
        <f>C97/1.2</f>
        <v>2.3833333333333333</v>
      </c>
      <c r="E97" s="6">
        <v>1.71344032982307</v>
      </c>
      <c r="F97" s="15">
        <v>0.38178</v>
      </c>
      <c r="G97" s="6">
        <f>D97-E97-F97-H97</f>
        <v>0.2838570035102633</v>
      </c>
      <c r="H97" s="10">
        <v>0.004256</v>
      </c>
      <c r="I97" s="6">
        <v>2.86</v>
      </c>
      <c r="J97" s="6">
        <f>I97/1.2</f>
        <v>2.3833333333333333</v>
      </c>
      <c r="K97" s="6">
        <v>1.71344032982307</v>
      </c>
      <c r="L97" s="15">
        <v>0.38178</v>
      </c>
      <c r="M97" s="6">
        <f>J97-K97-L97-N97</f>
        <v>0.2838110035102632</v>
      </c>
      <c r="N97" s="10">
        <v>0.004302</v>
      </c>
      <c r="P97" s="11"/>
      <c r="Q97" s="11"/>
    </row>
    <row r="98" spans="1:17" ht="38.25">
      <c r="A98" s="12" t="s">
        <v>62</v>
      </c>
      <c r="B98" s="13" t="s">
        <v>65</v>
      </c>
      <c r="C98" s="13"/>
      <c r="D98" s="13"/>
      <c r="E98" s="13"/>
      <c r="F98" s="13"/>
      <c r="G98" s="13"/>
      <c r="H98" s="13"/>
      <c r="I98" s="13"/>
      <c r="J98" s="13"/>
      <c r="K98" s="13"/>
      <c r="L98" s="22"/>
      <c r="M98" s="13"/>
      <c r="N98" s="13"/>
      <c r="P98" s="11"/>
      <c r="Q98" s="11"/>
    </row>
    <row r="99" spans="1:17" ht="15">
      <c r="A99" s="14" t="s">
        <v>63</v>
      </c>
      <c r="B99" s="2" t="s">
        <v>0</v>
      </c>
      <c r="C99" s="6">
        <v>5.15</v>
      </c>
      <c r="D99" s="6">
        <f>C99/1.2</f>
        <v>4.291666666666667</v>
      </c>
      <c r="E99" s="6">
        <v>1.71344032982307</v>
      </c>
      <c r="F99" s="15">
        <v>0.38178</v>
      </c>
      <c r="G99" s="6">
        <f>D99-E99-F99-H99</f>
        <v>2.192190336843597</v>
      </c>
      <c r="H99" s="10">
        <v>0.004256</v>
      </c>
      <c r="I99" s="6">
        <v>5.15</v>
      </c>
      <c r="J99" s="6">
        <f>I99/1.2</f>
        <v>4.291666666666667</v>
      </c>
      <c r="K99" s="6">
        <v>1.71344032982307</v>
      </c>
      <c r="L99" s="15">
        <v>0.38178</v>
      </c>
      <c r="M99" s="6">
        <f>J99-K99-L99-N99</f>
        <v>2.192144336843597</v>
      </c>
      <c r="N99" s="10">
        <v>0.004302</v>
      </c>
      <c r="P99" s="11"/>
      <c r="Q99" s="11"/>
    </row>
    <row r="100" spans="1:17" ht="15">
      <c r="A100" s="14" t="s">
        <v>59</v>
      </c>
      <c r="B100" s="2" t="s">
        <v>5</v>
      </c>
      <c r="C100" s="7"/>
      <c r="D100" s="6"/>
      <c r="E100" s="6"/>
      <c r="F100" s="15"/>
      <c r="G100" s="7"/>
      <c r="H100" s="10"/>
      <c r="I100" s="7"/>
      <c r="J100" s="6"/>
      <c r="K100" s="6"/>
      <c r="L100" s="15"/>
      <c r="M100" s="7"/>
      <c r="N100" s="10"/>
      <c r="P100" s="11"/>
      <c r="Q100" s="11"/>
    </row>
    <row r="101" spans="1:17" ht="15">
      <c r="A101" s="14"/>
      <c r="B101" s="5" t="s">
        <v>1</v>
      </c>
      <c r="C101" s="6">
        <v>6.01</v>
      </c>
      <c r="D101" s="6">
        <f>C101/1.2</f>
        <v>5.008333333333334</v>
      </c>
      <c r="E101" s="6">
        <v>1.71344032982307</v>
      </c>
      <c r="F101" s="15">
        <v>0.38178</v>
      </c>
      <c r="G101" s="6">
        <f>D101-E101-F101-H101</f>
        <v>2.908857003510264</v>
      </c>
      <c r="H101" s="10">
        <v>0.004256</v>
      </c>
      <c r="I101" s="6">
        <v>6.01</v>
      </c>
      <c r="J101" s="6">
        <f>I101/1.2</f>
        <v>5.008333333333334</v>
      </c>
      <c r="K101" s="6">
        <v>1.71344032982307</v>
      </c>
      <c r="L101" s="15">
        <v>0.38178</v>
      </c>
      <c r="M101" s="6">
        <f>J101-K101-L101-N101</f>
        <v>2.9088110035102637</v>
      </c>
      <c r="N101" s="10">
        <v>0.004302</v>
      </c>
      <c r="P101" s="11"/>
      <c r="Q101" s="11"/>
    </row>
    <row r="102" spans="1:17" ht="15">
      <c r="A102" s="14"/>
      <c r="B102" s="5" t="s">
        <v>2</v>
      </c>
      <c r="C102" s="6">
        <v>2.86</v>
      </c>
      <c r="D102" s="6">
        <f>C102/1.2</f>
        <v>2.3833333333333333</v>
      </c>
      <c r="E102" s="6">
        <v>1.71344032982307</v>
      </c>
      <c r="F102" s="15">
        <v>0.38178</v>
      </c>
      <c r="G102" s="6">
        <f>D102-E102-F102-H102</f>
        <v>0.2838570035102633</v>
      </c>
      <c r="H102" s="10">
        <v>0.004256</v>
      </c>
      <c r="I102" s="6">
        <v>2.86</v>
      </c>
      <c r="J102" s="6">
        <f>I102/1.2</f>
        <v>2.3833333333333333</v>
      </c>
      <c r="K102" s="6">
        <v>1.71344032982307</v>
      </c>
      <c r="L102" s="15">
        <v>0.38178</v>
      </c>
      <c r="M102" s="6">
        <f>J102-K102-L102-N102</f>
        <v>0.2838110035102632</v>
      </c>
      <c r="N102" s="10">
        <v>0.004302</v>
      </c>
      <c r="P102" s="11"/>
      <c r="Q102" s="11"/>
    </row>
    <row r="103" spans="1:17" ht="15">
      <c r="A103" s="14" t="s">
        <v>64</v>
      </c>
      <c r="B103" s="2" t="s">
        <v>6</v>
      </c>
      <c r="C103" s="7"/>
      <c r="D103" s="6"/>
      <c r="E103" s="6"/>
      <c r="F103" s="15"/>
      <c r="G103" s="7"/>
      <c r="H103" s="10"/>
      <c r="I103" s="7"/>
      <c r="J103" s="6"/>
      <c r="K103" s="6"/>
      <c r="L103" s="15"/>
      <c r="M103" s="7"/>
      <c r="N103" s="10"/>
      <c r="P103" s="11"/>
      <c r="Q103" s="11"/>
    </row>
    <row r="104" spans="1:17" ht="15">
      <c r="A104" s="14"/>
      <c r="B104" s="5" t="s">
        <v>3</v>
      </c>
      <c r="C104" s="6">
        <v>6.43</v>
      </c>
      <c r="D104" s="6">
        <f>C104/1.2</f>
        <v>5.358333333333333</v>
      </c>
      <c r="E104" s="6">
        <v>1.71344032982307</v>
      </c>
      <c r="F104" s="15">
        <v>0.38178</v>
      </c>
      <c r="G104" s="6">
        <f>D104-E104-F104-H104</f>
        <v>3.2588570035102635</v>
      </c>
      <c r="H104" s="10">
        <v>0.004256</v>
      </c>
      <c r="I104" s="6">
        <v>6.43</v>
      </c>
      <c r="J104" s="6">
        <f>I104/1.2</f>
        <v>5.358333333333333</v>
      </c>
      <c r="K104" s="6">
        <v>1.71344032982307</v>
      </c>
      <c r="L104" s="15">
        <v>0.38178</v>
      </c>
      <c r="M104" s="6">
        <f>J104-K104-L104-N104</f>
        <v>3.2588110035102633</v>
      </c>
      <c r="N104" s="10">
        <v>0.004302</v>
      </c>
      <c r="P104" s="11"/>
      <c r="Q104" s="11"/>
    </row>
    <row r="105" spans="1:17" ht="15">
      <c r="A105" s="14"/>
      <c r="B105" s="5" t="s">
        <v>4</v>
      </c>
      <c r="C105" s="6">
        <v>4.77</v>
      </c>
      <c r="D105" s="6">
        <f>C105/1.2</f>
        <v>3.9749999999999996</v>
      </c>
      <c r="E105" s="6">
        <v>1.71344032982307</v>
      </c>
      <c r="F105" s="15">
        <v>0.38178</v>
      </c>
      <c r="G105" s="6">
        <f>D105-E105-F105-H105</f>
        <v>1.8755236701769296</v>
      </c>
      <c r="H105" s="10">
        <v>0.004256</v>
      </c>
      <c r="I105" s="6">
        <v>4.77</v>
      </c>
      <c r="J105" s="6">
        <f>I105/1.2</f>
        <v>3.9749999999999996</v>
      </c>
      <c r="K105" s="6">
        <v>1.71344032982307</v>
      </c>
      <c r="L105" s="15">
        <v>0.38178</v>
      </c>
      <c r="M105" s="6">
        <f>J105-K105-L105-N105</f>
        <v>1.8754776701769296</v>
      </c>
      <c r="N105" s="10">
        <v>0.004302</v>
      </c>
      <c r="P105" s="11"/>
      <c r="Q105" s="11"/>
    </row>
    <row r="106" spans="1:17" ht="15">
      <c r="A106" s="14"/>
      <c r="B106" s="5" t="s">
        <v>2</v>
      </c>
      <c r="C106" s="6">
        <v>2.86</v>
      </c>
      <c r="D106" s="6">
        <f>C106/1.2</f>
        <v>2.3833333333333333</v>
      </c>
      <c r="E106" s="6">
        <v>1.71344032982307</v>
      </c>
      <c r="F106" s="15">
        <v>0.38178</v>
      </c>
      <c r="G106" s="6">
        <f>D106-E106-F106-H106</f>
        <v>0.2838570035102633</v>
      </c>
      <c r="H106" s="10">
        <v>0.004256</v>
      </c>
      <c r="I106" s="6">
        <v>2.86</v>
      </c>
      <c r="J106" s="6">
        <f>I106/1.2</f>
        <v>2.3833333333333333</v>
      </c>
      <c r="K106" s="6">
        <v>1.71344032982307</v>
      </c>
      <c r="L106" s="15">
        <v>0.38178</v>
      </c>
      <c r="M106" s="6">
        <f>J106-K106-L106-N106</f>
        <v>0.2838110035102632</v>
      </c>
      <c r="N106" s="10">
        <v>0.004302</v>
      </c>
      <c r="P106" s="11"/>
      <c r="Q106" s="11"/>
    </row>
    <row r="108" spans="1:14" ht="15">
      <c r="A108" s="33" t="s">
        <v>70</v>
      </c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</row>
    <row r="109" spans="1:14" ht="15">
      <c r="A109" s="32" t="s">
        <v>69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</sheetData>
  <sheetProtection/>
  <mergeCells count="12">
    <mergeCell ref="A110:N110"/>
    <mergeCell ref="C5:C6"/>
    <mergeCell ref="A108:N108"/>
    <mergeCell ref="C4:H4"/>
    <mergeCell ref="B4:B6"/>
    <mergeCell ref="A109:N109"/>
    <mergeCell ref="A4:A6"/>
    <mergeCell ref="I4:N4"/>
    <mergeCell ref="J5:N5"/>
    <mergeCell ref="I5:I6"/>
    <mergeCell ref="D5:H5"/>
    <mergeCell ref="A2:N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Мастицкая Наталья Валерьевна</dc:creator>
  <cp:keywords/>
  <dc:description/>
  <cp:lastModifiedBy>Сафронова Анна Александровна</cp:lastModifiedBy>
  <dcterms:created xsi:type="dcterms:W3CDTF">2019-09-09T04:11:08Z</dcterms:created>
  <dcterms:modified xsi:type="dcterms:W3CDTF">2024-01-12T07:37:37Z</dcterms:modified>
  <cp:category/>
  <cp:version/>
  <cp:contentType/>
  <cp:contentStatus/>
</cp:coreProperties>
</file>