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90" windowWidth="20730" windowHeight="10635"/>
  </bookViews>
  <sheets>
    <sheet name="Раскрытие информации " sheetId="1" r:id="rId1"/>
  </sheets>
  <definedNames>
    <definedName name="_xlnm.Print_Area" localSheetId="0">'Раскрытие информации '!$A$1:$S$24</definedName>
  </definedNames>
  <calcPr calcId="145621"/>
</workbook>
</file>

<file path=xl/calcChain.xml><?xml version="1.0" encoding="utf-8"?>
<calcChain xmlns="http://schemas.openxmlformats.org/spreadsheetml/2006/main">
  <c r="A21" i="1" l="1"/>
  <c r="A22" i="1"/>
  <c r="C21" i="1" l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C14" i="1" l="1"/>
  <c r="C20" i="1" l="1"/>
  <c r="C19" i="1" l="1"/>
  <c r="C18" i="1" l="1"/>
  <c r="C17" i="1" l="1"/>
  <c r="C15" i="1" l="1"/>
  <c r="C10" i="1"/>
  <c r="C8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C7" i="1" l="1"/>
  <c r="C11" i="1"/>
  <c r="C13" i="1"/>
  <c r="C16" i="1"/>
  <c r="C6" i="1"/>
  <c r="C9" i="1"/>
  <c r="C12" i="1"/>
  <c r="C22" i="1"/>
  <c r="C23" i="1" l="1"/>
</calcChain>
</file>

<file path=xl/sharedStrings.xml><?xml version="1.0" encoding="utf-8"?>
<sst xmlns="http://schemas.openxmlformats.org/spreadsheetml/2006/main" count="43" uniqueCount="30">
  <si>
    <t>№ п/п</t>
  </si>
  <si>
    <t>Наименование сетевой организации</t>
  </si>
  <si>
    <t>ВСЕГО</t>
  </si>
  <si>
    <t>ИТОГО</t>
  </si>
  <si>
    <t>Прочие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</si>
  <si>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</si>
  <si>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</si>
  <si>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</si>
  <si>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</si>
  <si>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</si>
  <si>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</si>
  <si>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</si>
  <si>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ФГАОУ ВПО УрФУ имени первого Президента России Б.Н. Ельцина</t>
  </si>
  <si>
    <t>ООО "УК Новая территория""</t>
  </si>
  <si>
    <t>ООО "Энергошаля"</t>
  </si>
  <si>
    <t>ОАО "Объединенная Энергетическая Компания"</t>
  </si>
  <si>
    <t>ПАО "Аэропорт "Кольцово"</t>
  </si>
  <si>
    <t>АО "Уральские электрические сети"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</si>
  <si>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</si>
  <si>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</si>
  <si>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</si>
  <si>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</si>
  <si>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</si>
  <si>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Полезный отпуск электроэнергии потребителям гарантирующего поставщика - АО "ЕЭнС" в разрезе сетевых организаций, тыс. кВтч</t>
  </si>
  <si>
    <t>Потери в сетях ТСО</t>
  </si>
  <si>
    <t>ООО "ЭСК "Рост"</t>
  </si>
  <si>
    <t>ООО "Режевские электрические сети"</t>
  </si>
  <si>
    <t>ООО "Энергоплюс"</t>
  </si>
  <si>
    <t>ООО "Модуль"</t>
  </si>
  <si>
    <t>Декабрь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</si>
</sst>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р_._-;\-* #,##0_р_._-;_-* &quot;-&quot;_р_._-;_-@_-"/>
    <numFmt numFmtId="43" formatCode="_-* #,##0.00_р_._-;\-* #,##0.00_р_._-;_-* &quot;-&quot;??_р_._-;_-@_-"/>
    <numFmt numFmtId="164" formatCode="#,##0.000"/>
    <numFmt numFmtId="165" formatCode="0.000"/>
    <numFmt numFmtId="166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4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4" fontId="8" fillId="2" borderId="1" xfId="0" applyNumberFormat="1" applyFont="1" applyFill="1" applyBorder="1" applyAlignment="1">
      <alignment horizontal="center" vertical="center"/>
    </xf>
    <xf numFmtId="164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4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4" fontId="3" fillId="2" borderId="0" xfId="0" applyNumberFormat="1" applyFont="1" applyFill="1"/>
    <xf numFmtId="0" fontId="3" fillId="2" borderId="0" xfId="0" applyFont="1" applyFill="1" applyBorder="1"/>
    <xf numFmtId="164" fontId="11" fillId="2" borderId="0" xfId="0" applyNumberFormat="1" applyFont="1" applyFill="1" applyBorder="1" applyAlignment="1">
      <alignment horizontal="center" vertical="center" wrapText="1"/>
    </xf>
    <xf numFmtId="166" fontId="11" fillId="0" borderId="0" xfId="0" applyNumberFormat="1" applyFont="1" applyBorder="1" applyAlignment="1">
      <alignment horizontal="center" vertical="center" wrapText="1"/>
    </xf>
    <xf numFmtId="165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5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29"/>
  <sheetViews>
    <sheetView tabSelected="1" zoomScale="70" zoomScaleNormal="70" zoomScaleSheetLayoutView="70" workbookViewId="0">
      <pane xSplit="3" ySplit="5" topLeftCell="E6" activePane="bottomRight" state="frozen"/>
      <selection pane="topRight" activeCell="C1" sqref="C1"/>
      <selection pane="bottomLeft" activeCell="A3" sqref="A3"/>
      <selection pane="bottomRight" activeCell="A22" sqref="A22:XFD22"/>
    </sheetView>
  </sheetViews>
  <sheetFormatPr defaultRowHeight="12.75"/>
  <cols>
    <col min="1" max="1" width="9.140625" style="1"/>
    <col min="2" max="2" width="47.5703125" style="19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23</v>
      </c>
      <c r="R2" s="4"/>
      <c r="S2" s="27" t="s">
        <v>29</v>
      </c>
    </row>
    <row r="4" spans="1:19" s="5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24</v>
      </c>
      <c r="M4" s="28"/>
      <c r="N4" s="28"/>
      <c r="O4" s="28"/>
      <c r="P4" s="28" t="s">
        <v>5</v>
      </c>
      <c r="Q4" s="28"/>
      <c r="R4" s="28"/>
      <c r="S4" s="28"/>
    </row>
    <row r="5" spans="1:19" s="7" customFormat="1" ht="27.75" customHeight="1">
      <c r="A5" s="30"/>
      <c r="B5" s="30"/>
      <c r="C5" s="32"/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6</v>
      </c>
      <c r="M5" s="6" t="s">
        <v>7</v>
      </c>
      <c r="N5" s="6" t="s">
        <v>8</v>
      </c>
      <c r="O5" s="6" t="s">
        <v>9</v>
      </c>
      <c r="P5" s="6" t="s">
        <v>6</v>
      </c>
      <c r="Q5" s="6" t="s">
        <v>7</v>
      </c>
      <c r="R5" s="6" t="s">
        <v>8</v>
      </c>
      <c r="S5" s="6" t="s">
        <v>9</v>
      </c>
    </row>
    <row r="6" spans="1:19" s="7" customFormat="1" ht="25.5" customHeight="1">
      <c r="A6" s="8">
        <v>1</v>
      </c>
      <c r="B6" s="9" t="s">
        <v>21</v>
      </c>
      <c r="C6" s="10">
        <f>SUM(D6:G6)</f>
        <v>545705.18836999964</v>
      </c>
      <c r="D6" s="11">
        <v>212135.80999999988</v>
      </c>
      <c r="E6" s="11">
        <v>9261.4720000000016</v>
      </c>
      <c r="F6" s="11">
        <v>148457.04999999984</v>
      </c>
      <c r="G6" s="11">
        <v>175850.85636999999</v>
      </c>
      <c r="H6" s="11">
        <v>127474.44899999989</v>
      </c>
      <c r="I6" s="11">
        <v>9161.0780000000013</v>
      </c>
      <c r="J6" s="11">
        <v>105251.11499999983</v>
      </c>
      <c r="K6" s="11">
        <v>42125.000999999887</v>
      </c>
      <c r="L6" s="13">
        <v>83826.417000000001</v>
      </c>
      <c r="M6" s="14">
        <v>0</v>
      </c>
      <c r="N6" s="14">
        <v>0</v>
      </c>
      <c r="O6" s="14">
        <v>0</v>
      </c>
      <c r="P6" s="11">
        <v>834.94399999999985</v>
      </c>
      <c r="Q6" s="11">
        <v>100.39399999999998</v>
      </c>
      <c r="R6" s="11">
        <v>43205.935000000019</v>
      </c>
      <c r="S6" s="11">
        <v>133725.85537000009</v>
      </c>
    </row>
    <row r="7" spans="1:19" s="7" customFormat="1" ht="25.5" customHeight="1">
      <c r="A7" s="8">
        <v>2</v>
      </c>
      <c r="B7" s="9" t="s">
        <v>19</v>
      </c>
      <c r="C7" s="10">
        <f t="shared" ref="C7:C13" si="0">SUM(D7:G7)</f>
        <v>2827.6689999999994</v>
      </c>
      <c r="D7" s="11">
        <v>355.20699999999999</v>
      </c>
      <c r="E7" s="12">
        <v>0</v>
      </c>
      <c r="F7" s="11">
        <v>1149.8920000000003</v>
      </c>
      <c r="G7" s="11">
        <v>1322.5699999999993</v>
      </c>
      <c r="H7" s="14">
        <v>0</v>
      </c>
      <c r="I7" s="14">
        <v>0</v>
      </c>
      <c r="J7" s="13">
        <v>977.33500000000026</v>
      </c>
      <c r="K7" s="13">
        <v>811.59799999999939</v>
      </c>
      <c r="L7" s="13">
        <v>355.20699999999999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3">
        <v>172.55700000000002</v>
      </c>
      <c r="S7" s="13">
        <v>510.97199999999998</v>
      </c>
    </row>
    <row r="8" spans="1:19" s="7" customFormat="1" ht="25.5" customHeight="1">
      <c r="A8" s="8">
        <f t="shared" ref="A8:A22" si="1">A7+1</f>
        <v>3</v>
      </c>
      <c r="B8" s="9" t="s">
        <v>10</v>
      </c>
      <c r="C8" s="10">
        <f t="shared" si="0"/>
        <v>5044.168999999999</v>
      </c>
      <c r="D8" s="11">
        <v>3062.1789999999996</v>
      </c>
      <c r="E8" s="12">
        <v>0</v>
      </c>
      <c r="F8" s="11">
        <v>1069.44</v>
      </c>
      <c r="G8" s="11">
        <v>912.5499999999995</v>
      </c>
      <c r="H8" s="13">
        <v>2904.1189999999997</v>
      </c>
      <c r="I8" s="14">
        <v>0</v>
      </c>
      <c r="J8" s="13">
        <v>994.32</v>
      </c>
      <c r="K8" s="13">
        <v>191.25399999999922</v>
      </c>
      <c r="L8" s="13">
        <v>158.06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75.11999999999999</v>
      </c>
      <c r="S8" s="13">
        <v>721.29600000000028</v>
      </c>
    </row>
    <row r="9" spans="1:19" s="7" customFormat="1" ht="25.5" customHeight="1">
      <c r="A9" s="8">
        <f t="shared" si="1"/>
        <v>4</v>
      </c>
      <c r="B9" s="9" t="s">
        <v>11</v>
      </c>
      <c r="C9" s="10">
        <f t="shared" si="0"/>
        <v>5241.875</v>
      </c>
      <c r="D9" s="11">
        <v>2140.924</v>
      </c>
      <c r="E9" s="12">
        <v>0</v>
      </c>
      <c r="F9" s="11">
        <v>1004.1760000000002</v>
      </c>
      <c r="G9" s="11">
        <v>2096.7750000000001</v>
      </c>
      <c r="H9" s="13">
        <v>171.572</v>
      </c>
      <c r="I9" s="14">
        <v>0</v>
      </c>
      <c r="J9" s="13">
        <v>333.29400000000004</v>
      </c>
      <c r="K9" s="13">
        <v>405.24399999999946</v>
      </c>
      <c r="L9" s="13">
        <v>1969.3519999999999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670.88200000000018</v>
      </c>
      <c r="S9" s="13">
        <v>1691.5310000000006</v>
      </c>
    </row>
    <row r="10" spans="1:19" s="7" customFormat="1" ht="25.5" customHeight="1">
      <c r="A10" s="8">
        <f t="shared" si="1"/>
        <v>5</v>
      </c>
      <c r="B10" s="9" t="s">
        <v>16</v>
      </c>
      <c r="C10" s="10">
        <f t="shared" si="0"/>
        <v>329.37700000000001</v>
      </c>
      <c r="D10" s="11">
        <v>0.14399999999999999</v>
      </c>
      <c r="E10" s="11">
        <v>0</v>
      </c>
      <c r="F10" s="11">
        <v>308.70499999999998</v>
      </c>
      <c r="G10" s="11">
        <v>20.527999999999999</v>
      </c>
      <c r="H10" s="13">
        <v>0.14399999999999999</v>
      </c>
      <c r="I10" s="13">
        <v>0</v>
      </c>
      <c r="J10" s="13">
        <v>308.70499999999998</v>
      </c>
      <c r="K10" s="13">
        <v>17.326999999999998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5">
        <v>0</v>
      </c>
      <c r="S10" s="13">
        <v>3.2010000000000001</v>
      </c>
    </row>
    <row r="11" spans="1:19" s="7" customFormat="1" ht="25.5" customHeight="1">
      <c r="A11" s="8">
        <f t="shared" si="1"/>
        <v>6</v>
      </c>
      <c r="B11" s="15" t="s">
        <v>12</v>
      </c>
      <c r="C11" s="10">
        <f>SUM(D11:G11)</f>
        <v>7640.3309999999929</v>
      </c>
      <c r="D11" s="11">
        <v>913.84799999999996</v>
      </c>
      <c r="E11" s="11">
        <v>421.23099999999999</v>
      </c>
      <c r="F11" s="11">
        <v>2307.570999999999</v>
      </c>
      <c r="G11" s="11">
        <v>3997.6809999999946</v>
      </c>
      <c r="H11" s="14">
        <v>0</v>
      </c>
      <c r="I11" s="13">
        <v>421.23099999999999</v>
      </c>
      <c r="J11" s="13">
        <v>2303.753999999999</v>
      </c>
      <c r="K11" s="13">
        <v>2211.2079999999964</v>
      </c>
      <c r="L11" s="13">
        <v>913.84799999999996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6">
        <v>3.8170000000000002</v>
      </c>
      <c r="S11" s="13">
        <v>1786.4729999999981</v>
      </c>
    </row>
    <row r="12" spans="1:19" s="7" customFormat="1" ht="25.5" customHeight="1">
      <c r="A12" s="8">
        <f t="shared" si="1"/>
        <v>7</v>
      </c>
      <c r="B12" s="15" t="s">
        <v>18</v>
      </c>
      <c r="C12" s="10">
        <f t="shared" si="0"/>
        <v>12461.675999999999</v>
      </c>
      <c r="D12" s="11">
        <v>1803.25</v>
      </c>
      <c r="E12" s="12">
        <v>0</v>
      </c>
      <c r="F12" s="11">
        <v>3469.9600000000014</v>
      </c>
      <c r="G12" s="11">
        <v>7188.4659999999994</v>
      </c>
      <c r="H12" s="14">
        <v>0</v>
      </c>
      <c r="I12" s="14">
        <v>0</v>
      </c>
      <c r="J12" s="13">
        <v>3145.5550000000017</v>
      </c>
      <c r="K12" s="13">
        <v>1407.340000000002</v>
      </c>
      <c r="L12" s="13">
        <v>1803.25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6">
        <v>324.40499999999992</v>
      </c>
      <c r="S12" s="13">
        <v>5781.1259999999975</v>
      </c>
    </row>
    <row r="13" spans="1:19" s="7" customFormat="1" ht="25.5" customHeight="1">
      <c r="A13" s="8">
        <f t="shared" si="1"/>
        <v>8</v>
      </c>
      <c r="B13" s="15" t="s">
        <v>26</v>
      </c>
      <c r="C13" s="10">
        <f t="shared" si="0"/>
        <v>862.81299999999987</v>
      </c>
      <c r="D13" s="12">
        <v>0</v>
      </c>
      <c r="E13" s="12">
        <v>0</v>
      </c>
      <c r="F13" s="11">
        <v>432.24499999999989</v>
      </c>
      <c r="G13" s="11">
        <v>430.56799999999993</v>
      </c>
      <c r="H13" s="14">
        <v>0</v>
      </c>
      <c r="I13" s="14">
        <v>0</v>
      </c>
      <c r="J13" s="13">
        <v>173.38599999999988</v>
      </c>
      <c r="K13" s="13">
        <v>138.57799999999992</v>
      </c>
      <c r="L13" s="14">
        <v>0</v>
      </c>
      <c r="M13" s="14">
        <v>0</v>
      </c>
      <c r="N13" s="13">
        <v>72.882000000000005</v>
      </c>
      <c r="O13" s="14">
        <v>0</v>
      </c>
      <c r="P13" s="14">
        <v>0</v>
      </c>
      <c r="Q13" s="14">
        <v>0</v>
      </c>
      <c r="R13" s="13">
        <v>185.977</v>
      </c>
      <c r="S13" s="13">
        <v>291.99</v>
      </c>
    </row>
    <row r="14" spans="1:19" s="7" customFormat="1" ht="25.5" customHeight="1">
      <c r="A14" s="8">
        <f t="shared" si="1"/>
        <v>9</v>
      </c>
      <c r="B14" s="15" t="s">
        <v>13</v>
      </c>
      <c r="C14" s="6">
        <f>SUM(D14:G14)</f>
        <v>1869.2080000000001</v>
      </c>
      <c r="D14" s="8">
        <v>0</v>
      </c>
      <c r="E14" s="8">
        <v>186.54600000000002</v>
      </c>
      <c r="F14" s="26">
        <v>778.88799999999992</v>
      </c>
      <c r="G14" s="26">
        <v>903.77400000000023</v>
      </c>
      <c r="H14" s="8">
        <v>0</v>
      </c>
      <c r="I14" s="26">
        <v>1.8360000000000001</v>
      </c>
      <c r="J14" s="26">
        <v>417.63</v>
      </c>
      <c r="K14" s="26">
        <v>169.42599999999993</v>
      </c>
      <c r="L14" s="8">
        <v>0</v>
      </c>
      <c r="M14" s="26">
        <v>184.71</v>
      </c>
      <c r="N14" s="25">
        <v>0</v>
      </c>
      <c r="O14" s="8">
        <v>0</v>
      </c>
      <c r="P14" s="8">
        <v>0</v>
      </c>
      <c r="Q14" s="8">
        <v>0</v>
      </c>
      <c r="R14" s="13">
        <v>361.25799999999992</v>
      </c>
      <c r="S14" s="26">
        <v>734.3480000000003</v>
      </c>
    </row>
    <row r="15" spans="1:19" s="7" customFormat="1" ht="25.5" customHeight="1">
      <c r="A15" s="8">
        <f t="shared" si="1"/>
        <v>10</v>
      </c>
      <c r="B15" s="15" t="s">
        <v>17</v>
      </c>
      <c r="C15" s="6">
        <f>SUM(D15:G15)</f>
        <v>1904.7190000000003</v>
      </c>
      <c r="D15" s="14">
        <v>0</v>
      </c>
      <c r="E15" s="14">
        <v>0</v>
      </c>
      <c r="F15" s="13">
        <v>1447.1950000000002</v>
      </c>
      <c r="G15" s="13">
        <v>457.52400000000006</v>
      </c>
      <c r="H15" s="14">
        <v>0</v>
      </c>
      <c r="I15" s="14">
        <v>0</v>
      </c>
      <c r="J15" s="13">
        <v>1297.7170000000001</v>
      </c>
      <c r="K15" s="13">
        <v>64.518000000000029</v>
      </c>
      <c r="L15" s="14">
        <v>0</v>
      </c>
      <c r="M15" s="14">
        <v>0</v>
      </c>
      <c r="N15" s="13">
        <v>0.92100000000000004</v>
      </c>
      <c r="O15" s="14">
        <v>0</v>
      </c>
      <c r="P15" s="14">
        <v>0</v>
      </c>
      <c r="Q15" s="14">
        <v>0</v>
      </c>
      <c r="R15" s="13">
        <v>148.55699999999999</v>
      </c>
      <c r="S15" s="13">
        <v>393.00600000000003</v>
      </c>
    </row>
    <row r="16" spans="1:19" s="7" customFormat="1" ht="25.5" customHeight="1">
      <c r="A16" s="8">
        <f t="shared" si="1"/>
        <v>11</v>
      </c>
      <c r="B16" s="15" t="s">
        <v>22</v>
      </c>
      <c r="C16" s="6">
        <f>SUM(D16:G16)</f>
        <v>4107.3589999999986</v>
      </c>
      <c r="D16" s="13">
        <v>5.7490000000000006</v>
      </c>
      <c r="E16" s="8">
        <v>0</v>
      </c>
      <c r="F16" s="13">
        <v>1356.5349999999999</v>
      </c>
      <c r="G16" s="13">
        <v>2745.0749999999989</v>
      </c>
      <c r="H16" s="26">
        <v>2.1</v>
      </c>
      <c r="I16" s="8">
        <v>0</v>
      </c>
      <c r="J16" s="13">
        <v>1147.7349999999999</v>
      </c>
      <c r="K16" s="13">
        <v>1754.290999999999</v>
      </c>
      <c r="L16" s="13">
        <v>3.649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26">
        <v>208.79999999999998</v>
      </c>
      <c r="S16" s="13">
        <v>990.78399999999988</v>
      </c>
    </row>
    <row r="17" spans="1:19" s="7" customFormat="1" ht="25.5" customHeight="1">
      <c r="A17" s="8">
        <f t="shared" si="1"/>
        <v>12</v>
      </c>
      <c r="B17" s="15" t="s">
        <v>15</v>
      </c>
      <c r="C17" s="6">
        <f t="shared" ref="C17:C21" si="2">SUM(D17:G17)</f>
        <v>1470.9970000000001</v>
      </c>
      <c r="D17" s="8">
        <v>0</v>
      </c>
      <c r="E17" s="8">
        <v>0</v>
      </c>
      <c r="F17" s="26">
        <v>1359.0050000000001</v>
      </c>
      <c r="G17" s="26">
        <v>111.992</v>
      </c>
      <c r="H17" s="8">
        <v>0</v>
      </c>
      <c r="I17" s="8">
        <v>0</v>
      </c>
      <c r="J17" s="26">
        <v>363.39199999999988</v>
      </c>
      <c r="K17" s="8">
        <v>0</v>
      </c>
      <c r="L17" s="8">
        <v>0</v>
      </c>
      <c r="M17" s="8">
        <v>0</v>
      </c>
      <c r="N17" s="26">
        <v>35.406999999999996</v>
      </c>
      <c r="O17" s="8">
        <v>0</v>
      </c>
      <c r="P17" s="8">
        <v>0</v>
      </c>
      <c r="Q17" s="8">
        <v>0</v>
      </c>
      <c r="R17" s="26">
        <v>960.20600000000013</v>
      </c>
      <c r="S17" s="26">
        <v>111.992</v>
      </c>
    </row>
    <row r="18" spans="1:19" s="7" customFormat="1" ht="25.5" customHeight="1">
      <c r="A18" s="8">
        <f t="shared" si="1"/>
        <v>13</v>
      </c>
      <c r="B18" s="15" t="s">
        <v>20</v>
      </c>
      <c r="C18" s="6">
        <f t="shared" si="2"/>
        <v>235.60399999999998</v>
      </c>
      <c r="D18" s="8">
        <v>235.60399999999998</v>
      </c>
      <c r="E18" s="8">
        <v>0</v>
      </c>
      <c r="F18" s="25">
        <v>0</v>
      </c>
      <c r="G18" s="25">
        <v>0</v>
      </c>
      <c r="H18" s="8">
        <v>0</v>
      </c>
      <c r="I18" s="8">
        <v>0</v>
      </c>
      <c r="J18" s="25">
        <v>0</v>
      </c>
      <c r="K18" s="8">
        <v>0</v>
      </c>
      <c r="L18" s="26">
        <v>235.60399999999998</v>
      </c>
      <c r="M18" s="8">
        <v>0</v>
      </c>
      <c r="N18" s="25">
        <v>0</v>
      </c>
      <c r="O18" s="8">
        <v>0</v>
      </c>
      <c r="P18" s="8">
        <v>0</v>
      </c>
      <c r="Q18" s="8">
        <v>0</v>
      </c>
      <c r="R18" s="8">
        <v>0</v>
      </c>
      <c r="S18" s="25">
        <v>0</v>
      </c>
    </row>
    <row r="19" spans="1:19" s="7" customFormat="1" ht="25.5" customHeight="1">
      <c r="A19" s="8">
        <f t="shared" si="1"/>
        <v>14</v>
      </c>
      <c r="B19" s="15" t="s">
        <v>25</v>
      </c>
      <c r="C19" s="6">
        <f t="shared" si="2"/>
        <v>319.52600000000001</v>
      </c>
      <c r="D19" s="8">
        <v>0</v>
      </c>
      <c r="E19" s="8">
        <v>0</v>
      </c>
      <c r="F19" s="13">
        <v>112.39100000000001</v>
      </c>
      <c r="G19" s="26">
        <v>207.13499999999999</v>
      </c>
      <c r="H19" s="8">
        <v>0</v>
      </c>
      <c r="I19" s="8">
        <v>0</v>
      </c>
      <c r="J19" s="13">
        <v>47.495000000000005</v>
      </c>
      <c r="K19" s="26">
        <v>27.362999999999971</v>
      </c>
      <c r="L19" s="25">
        <v>0</v>
      </c>
      <c r="M19" s="8">
        <v>0</v>
      </c>
      <c r="N19" s="26">
        <v>64.896000000000001</v>
      </c>
      <c r="O19" s="8">
        <v>0</v>
      </c>
      <c r="P19" s="8">
        <v>0</v>
      </c>
      <c r="Q19" s="8">
        <v>0</v>
      </c>
      <c r="R19" s="26">
        <v>0</v>
      </c>
      <c r="S19" s="26">
        <v>179.77200000000002</v>
      </c>
    </row>
    <row r="20" spans="1:19" s="7" customFormat="1" ht="25.5" customHeight="1">
      <c r="A20" s="8">
        <f t="shared" si="1"/>
        <v>15</v>
      </c>
      <c r="B20" s="15" t="s">
        <v>27</v>
      </c>
      <c r="C20" s="6">
        <f t="shared" si="2"/>
        <v>0</v>
      </c>
      <c r="D20" s="8">
        <v>0</v>
      </c>
      <c r="E20" s="8">
        <v>0</v>
      </c>
      <c r="F20" s="13">
        <v>0</v>
      </c>
      <c r="G20" s="26">
        <v>0</v>
      </c>
      <c r="H20" s="8">
        <v>0</v>
      </c>
      <c r="I20" s="8">
        <v>0</v>
      </c>
      <c r="J20" s="13">
        <v>0</v>
      </c>
      <c r="K20" s="26">
        <v>0</v>
      </c>
      <c r="L20" s="25">
        <v>0</v>
      </c>
      <c r="M20" s="8">
        <v>0</v>
      </c>
      <c r="N20" s="26">
        <v>0</v>
      </c>
      <c r="O20" s="8">
        <v>0</v>
      </c>
      <c r="P20" s="8">
        <v>0</v>
      </c>
      <c r="Q20" s="8">
        <v>0</v>
      </c>
      <c r="R20" s="26">
        <v>0</v>
      </c>
      <c r="S20" s="26">
        <v>0</v>
      </c>
    </row>
    <row r="21" spans="1:19" s="7" customFormat="1" ht="25.5" customHeight="1">
      <c r="A21" s="8">
        <f t="shared" si="1"/>
        <v>16</v>
      </c>
      <c r="B21" s="15" t="s">
        <v>28</v>
      </c>
      <c r="C21" s="6">
        <f t="shared" si="2"/>
        <v>852.95400000000006</v>
      </c>
      <c r="D21" s="26">
        <v>53.249000000000002</v>
      </c>
      <c r="E21" s="8">
        <v>0</v>
      </c>
      <c r="F21" s="13">
        <v>408.88100000000009</v>
      </c>
      <c r="G21" s="26">
        <v>390.82399999999996</v>
      </c>
      <c r="H21" s="8">
        <v>0</v>
      </c>
      <c r="I21" s="8">
        <v>0</v>
      </c>
      <c r="J21" s="13">
        <v>228.54400000000007</v>
      </c>
      <c r="K21" s="26">
        <v>19.894999999999982</v>
      </c>
      <c r="L21" s="26">
        <v>53.249000000000002</v>
      </c>
      <c r="M21" s="8">
        <v>0</v>
      </c>
      <c r="N21" s="25">
        <v>0</v>
      </c>
      <c r="O21" s="8">
        <v>0</v>
      </c>
      <c r="P21" s="8">
        <v>0</v>
      </c>
      <c r="Q21" s="8">
        <v>0</v>
      </c>
      <c r="R21" s="26">
        <v>180.33699999999999</v>
      </c>
      <c r="S21" s="26">
        <v>370.92899999999997</v>
      </c>
    </row>
    <row r="22" spans="1:19" s="7" customFormat="1" ht="25.5" customHeight="1">
      <c r="A22" s="8">
        <f t="shared" si="1"/>
        <v>17</v>
      </c>
      <c r="B22" s="15" t="s">
        <v>14</v>
      </c>
      <c r="C22" s="6">
        <f>SUM(D22:G22)</f>
        <v>8401.1859999999997</v>
      </c>
      <c r="D22" s="8">
        <v>120.08199999999999</v>
      </c>
      <c r="E22" s="8">
        <v>0</v>
      </c>
      <c r="F22" s="13">
        <v>6075.4860000000008</v>
      </c>
      <c r="G22" s="13">
        <v>2205.617999999999</v>
      </c>
      <c r="H22" s="8">
        <v>120.08199999999999</v>
      </c>
      <c r="I22" s="8">
        <v>0</v>
      </c>
      <c r="J22" s="13">
        <v>4627.8020000000006</v>
      </c>
      <c r="K22" s="13">
        <v>218.39999999999873</v>
      </c>
      <c r="L22" s="8">
        <v>0</v>
      </c>
      <c r="M22" s="8">
        <v>0</v>
      </c>
      <c r="N22" s="25">
        <v>0</v>
      </c>
      <c r="O22" s="8">
        <v>0</v>
      </c>
      <c r="P22" s="8">
        <v>0</v>
      </c>
      <c r="Q22" s="8">
        <v>0</v>
      </c>
      <c r="R22" s="26">
        <v>1447.6840000000002</v>
      </c>
      <c r="S22" s="26">
        <v>1987.2180000000003</v>
      </c>
    </row>
    <row r="23" spans="1:19" s="18" customFormat="1" ht="24.75" customHeight="1">
      <c r="A23" s="16"/>
      <c r="B23" s="16" t="s">
        <v>3</v>
      </c>
      <c r="C23" s="17">
        <f t="shared" ref="C23:S23" si="3">SUM(C6:C22)</f>
        <v>599274.65136999963</v>
      </c>
      <c r="D23" s="17">
        <f t="shared" si="3"/>
        <v>220826.04599999989</v>
      </c>
      <c r="E23" s="17">
        <f t="shared" si="3"/>
        <v>9869.2490000000016</v>
      </c>
      <c r="F23" s="17">
        <f t="shared" si="3"/>
        <v>169737.41999999984</v>
      </c>
      <c r="G23" s="17">
        <f t="shared" si="3"/>
        <v>198841.93636999995</v>
      </c>
      <c r="H23" s="17">
        <f t="shared" si="3"/>
        <v>130672.4659999999</v>
      </c>
      <c r="I23" s="17">
        <f t="shared" si="3"/>
        <v>9584.1450000000004</v>
      </c>
      <c r="J23" s="17">
        <f t="shared" si="3"/>
        <v>121617.77899999985</v>
      </c>
      <c r="K23" s="17">
        <f t="shared" si="3"/>
        <v>49561.442999999883</v>
      </c>
      <c r="L23" s="17">
        <f t="shared" si="3"/>
        <v>89318.635999999999</v>
      </c>
      <c r="M23" s="17">
        <f t="shared" si="3"/>
        <v>184.71</v>
      </c>
      <c r="N23" s="17">
        <f t="shared" si="3"/>
        <v>174.10599999999999</v>
      </c>
      <c r="O23" s="17">
        <f t="shared" si="3"/>
        <v>0</v>
      </c>
      <c r="P23" s="17">
        <f t="shared" si="3"/>
        <v>834.94399999999985</v>
      </c>
      <c r="Q23" s="17">
        <f t="shared" si="3"/>
        <v>100.39399999999998</v>
      </c>
      <c r="R23" s="17">
        <f t="shared" si="3"/>
        <v>47945.535000000025</v>
      </c>
      <c r="S23" s="17">
        <f t="shared" si="3"/>
        <v>149280.49337000007</v>
      </c>
    </row>
    <row r="24" spans="1:19">
      <c r="S24" s="24"/>
    </row>
    <row r="25" spans="1:19">
      <c r="A25" s="3"/>
      <c r="N25" s="22"/>
    </row>
    <row r="26" spans="1:19">
      <c r="A26" s="3"/>
      <c r="N26" s="22"/>
    </row>
    <row r="27" spans="1:19">
      <c r="A27" s="3"/>
      <c r="D27" s="20"/>
      <c r="E27" s="20"/>
      <c r="F27" s="20"/>
      <c r="G27" s="20"/>
      <c r="H27" s="20"/>
      <c r="N27" s="23"/>
    </row>
    <row r="28" spans="1:19">
      <c r="A28" s="3"/>
      <c r="N28" s="21"/>
    </row>
    <row r="29" spans="1:19">
      <c r="A29" s="3"/>
      <c r="N29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Сафронова Анна Александровна</cp:lastModifiedBy>
  <cp:lastPrinted>2019-07-05T06:13:14Z</cp:lastPrinted>
  <dcterms:created xsi:type="dcterms:W3CDTF">2013-07-30T02:34:41Z</dcterms:created>
  <dcterms:modified xsi:type="dcterms:W3CDTF">2021-02-09T03:05:11Z</dcterms:modified>
</cp:coreProperties>
</file>