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00" windowHeight="112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<sst xmlns="http://schemas.openxmlformats.org/spreadsheetml/2006/main" count="110" uniqueCount="54">
  <si>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Одноставочный тариф</t>
  </si>
  <si>
    <t>Дневная зона (пиковая и полупиковая)</t>
  </si>
  <si>
    <t>Ночная зона</t>
  </si>
  <si>
    <t>Пиковая зона</t>
  </si>
  <si>
    <t>Полупиковая зона</t>
  </si>
  <si>
    <t>Население и приравненные к ним, за исключением населения и потребителей, указанных в пунктах 2 и 3</t>
  </si>
  <si>
    <t>Одноставочный тариф, дифференцированный по двум зонам суток</t>
  </si>
  <si>
    <t>Одноставочный тариф, дифференцированный по трем зонам суток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</si>
  <si>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</si>
  <si>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№
п/п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</si>
  <si>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</si>
  <si>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Цена (тариф)
руб./кВтч с НДС</t>
  </si>
  <si>
    <t>Группы потребителей с разбивкой по ставкам и дифференциацией по зонам суток</t>
  </si>
  <si>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</si>
  <si>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</si>
  <si>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</si>
  <si>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</si>
  <si>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</si>
  <si>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</si>
  <si>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</si>
  <si>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</si>
  <si>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</si>
  <si>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</si>
  <si>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4.1.1</t>
  </si>
  <si>
    <t xml:space="preserve"> 4.1.2</t>
  </si>
  <si>
    <t xml:space="preserve"> 4.1.3</t>
  </si>
  <si>
    <t xml:space="preserve"> 4.2</t>
  </si>
  <si>
    <t xml:space="preserve"> 4.2.1</t>
  </si>
  <si>
    <t xml:space="preserve"> 4.2.2</t>
  </si>
  <si>
    <t xml:space="preserve"> 4.2.3</t>
  </si>
  <si>
    <t xml:space="preserve"> 4.3</t>
  </si>
  <si>
    <t xml:space="preserve"> 4.3.1</t>
  </si>
  <si>
    <t xml:space="preserve"> 4.3.2</t>
  </si>
  <si>
    <t xml:space="preserve"> 4.3.3</t>
  </si>
  <si>
    <t xml:space="preserve"> 4.4</t>
  </si>
  <si>
    <t xml:space="preserve"> 4.4.1</t>
  </si>
  <si>
    <t xml:space="preserve"> 4.4.2</t>
  </si>
  <si>
    <t xml:space="preserve"> 4.4.3</t>
  </si>
  <si>
    <t>Цена (тариф) руб./кВтч без НДС, в т.ч.:</t>
  </si>
  <si>
    <t>Итого</t>
  </si>
  <si>
    <t>Иные услуги (АО "АТС", АО "СО ЕЭС", АО "ЦФР")</t>
  </si>
  <si>
    <t>Тариф на услуги по передаче, учтенный в тарифах</t>
  </si>
  <si>
    <t>Средневзвешенная стоимость покупки электроэнергии (мощности) на оптовом рынке</t>
  </si>
  <si>
    <t>Население, проживающее в сельских населенных пунктах и приравненные к ним</t>
  </si>
  <si>
    <t>Потребители, приравненные к населению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</si>
  <si>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</si>
  <si>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</si>
  <si>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</si>
  <si>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с 01.01.2019 по 30.06.2019</t>
  </si>
  <si>
    <t>с 01.07.2019 по 31.12.2019</t>
  </si>
  <si>
    <t>Сбытовая надбавка **</t>
  </si>
  <si>
    <t>** Утверждены постановлением РЭК Свердловской области от 25.12.2018 №316-ПК</t>
  </si>
  <si>
    <t>Составляющие тарифов для населения и приравненных к нему категорий потребителей,
утвержденных постановлением РЭК Свердловской области от 25.12.2018 № 315-ПК на 2019 год *</t>
  </si>
  <si>
    <t>*  Для АО "Екатеринбургэнергосбыт" (в соответствии с Выпиской из протокола заседания Правления РЭК Свердловской области от 25.12.2018 № 37)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</si>
</sst>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 indent="3"/>
    </xf>
    <xf numFmtId="4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/>
    </xf>
    <xf numFmtId="176" fontId="38" fillId="0" borderId="10" xfId="0" applyNumberFormat="1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center" vertical="center" wrapText="1"/>
    </xf>
    <xf numFmtId="178" fontId="40" fillId="0" borderId="0" xfId="0" applyNumberFormat="1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5"/>
  <cols>
    <col min="1" max="1" width="9.140625" style="9" customWidth="1"/>
    <col min="2" max="2" width="58.421875" style="9" customWidth="1"/>
    <col min="3" max="3" width="15.8515625" style="9" customWidth="1"/>
    <col min="4" max="4" width="11.28125" style="9" customWidth="1"/>
    <col min="5" max="5" width="18.28125" style="9" customWidth="1"/>
    <col min="6" max="6" width="10.140625" style="9" customWidth="1"/>
    <col min="7" max="7" width="11.00390625" style="9" customWidth="1"/>
    <col min="8" max="8" width="14.57421875" style="9" customWidth="1"/>
    <col min="9" max="9" width="15.8515625" style="9" customWidth="1"/>
    <col min="10" max="10" width="9.140625" style="9" customWidth="1"/>
    <col min="11" max="11" width="18.00390625" style="9" bestFit="1" customWidth="1"/>
    <col min="12" max="12" width="10.57421875" style="9" customWidth="1"/>
    <col min="13" max="13" width="11.00390625" style="9" bestFit="1" customWidth="1"/>
    <col min="14" max="14" width="13.7109375" style="9" customWidth="1"/>
    <col min="15" max="15" width="9.140625" style="9" customWidth="1"/>
    <col min="16" max="16" width="14.28125" style="12" bestFit="1" customWidth="1"/>
    <col min="17" max="17" width="13.421875" style="12" bestFit="1" customWidth="1"/>
    <col min="18" max="16384" width="9.140625" style="9" customWidth="1"/>
  </cols>
  <sheetData>
    <row r="2" spans="1:14" ht="51" customHeight="1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25.5" customHeight="1">
      <c r="A4" s="18" t="s">
        <v>9</v>
      </c>
      <c r="B4" s="18" t="s">
        <v>12</v>
      </c>
      <c r="C4" s="15" t="s">
        <v>48</v>
      </c>
      <c r="D4" s="16"/>
      <c r="E4" s="16"/>
      <c r="F4" s="16"/>
      <c r="G4" s="16"/>
      <c r="H4" s="17"/>
      <c r="I4" s="23" t="s">
        <v>49</v>
      </c>
      <c r="J4" s="23"/>
      <c r="K4" s="23"/>
      <c r="L4" s="23"/>
      <c r="M4" s="23"/>
      <c r="N4" s="23"/>
    </row>
    <row r="5" spans="1:14" ht="15" customHeight="1">
      <c r="A5" s="19"/>
      <c r="B5" s="19"/>
      <c r="C5" s="18" t="s">
        <v>11</v>
      </c>
      <c r="D5" s="15" t="s">
        <v>38</v>
      </c>
      <c r="E5" s="16"/>
      <c r="F5" s="16"/>
      <c r="G5" s="16"/>
      <c r="H5" s="17"/>
      <c r="I5" s="18" t="s">
        <v>11</v>
      </c>
      <c r="J5" s="23" t="s">
        <v>38</v>
      </c>
      <c r="K5" s="23"/>
      <c r="L5" s="23"/>
      <c r="M5" s="23"/>
      <c r="N5" s="23"/>
    </row>
    <row r="6" spans="1:14" ht="81" customHeight="1">
      <c r="A6" s="20"/>
      <c r="B6" s="20"/>
      <c r="C6" s="20"/>
      <c r="D6" s="1" t="s">
        <v>39</v>
      </c>
      <c r="E6" s="1" t="s">
        <v>42</v>
      </c>
      <c r="F6" s="1" t="s">
        <v>50</v>
      </c>
      <c r="G6" s="1" t="s">
        <v>41</v>
      </c>
      <c r="H6" s="1" t="s">
        <v>40</v>
      </c>
      <c r="I6" s="19"/>
      <c r="J6" s="1" t="s">
        <v>39</v>
      </c>
      <c r="K6" s="1" t="s">
        <v>42</v>
      </c>
      <c r="L6" s="1" t="s">
        <v>50</v>
      </c>
      <c r="M6" s="1" t="s">
        <v>41</v>
      </c>
      <c r="N6" s="1" t="s">
        <v>40</v>
      </c>
    </row>
    <row r="7" spans="1:14" ht="25.5">
      <c r="A7" s="13">
        <v>1</v>
      </c>
      <c r="B7" s="14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7" ht="15">
      <c r="A8" s="1" t="s">
        <v>13</v>
      </c>
      <c r="B8" s="2" t="s">
        <v>0</v>
      </c>
      <c r="C8" s="6">
        <v>3.96</v>
      </c>
      <c r="D8" s="6">
        <f>C8/1.2</f>
        <v>3.3000000000000003</v>
      </c>
      <c r="E8" s="6">
        <v>1.4534783007206025</v>
      </c>
      <c r="F8" s="11">
        <v>0.04729</v>
      </c>
      <c r="G8" s="6">
        <f>D8-E8-F8-H8</f>
        <v>1.7964146992793977</v>
      </c>
      <c r="H8" s="10">
        <v>0.002817</v>
      </c>
      <c r="I8" s="6">
        <v>4.08</v>
      </c>
      <c r="J8" s="6">
        <f>I8/1.2</f>
        <v>3.4000000000000004</v>
      </c>
      <c r="K8" s="6">
        <v>1.4893442558333547</v>
      </c>
      <c r="L8" s="11">
        <v>0.21798</v>
      </c>
      <c r="M8" s="6">
        <f>J8-K8-L8-N8</f>
        <v>1.6897604261666457</v>
      </c>
      <c r="N8" s="10">
        <v>0.002915318</v>
      </c>
      <c r="P8" s="12">
        <v>0</v>
      </c>
      <c r="Q8" s="12">
        <v>4.229981307446451E-06</v>
      </c>
    </row>
    <row r="9" spans="1:14" ht="15">
      <c r="A9" s="1" t="s">
        <v>14</v>
      </c>
      <c r="B9" s="2" t="s">
        <v>6</v>
      </c>
      <c r="C9" s="7"/>
      <c r="D9" s="6"/>
      <c r="E9" s="7"/>
      <c r="F9" s="7"/>
      <c r="G9" s="7"/>
      <c r="H9" s="7"/>
      <c r="I9" s="7"/>
      <c r="J9" s="6"/>
      <c r="K9" s="7"/>
      <c r="L9" s="7"/>
      <c r="M9" s="7"/>
      <c r="N9" s="7"/>
    </row>
    <row r="10" spans="1:17" ht="15">
      <c r="A10" s="1"/>
      <c r="B10" s="5" t="s">
        <v>1</v>
      </c>
      <c r="C10" s="6">
        <v>4.37</v>
      </c>
      <c r="D10" s="6">
        <f aca="true" t="shared" si="0" ref="D10:D15">C10/1.2</f>
        <v>3.641666666666667</v>
      </c>
      <c r="E10" s="6">
        <v>1.4534783007206025</v>
      </c>
      <c r="F10" s="11">
        <v>0.04729</v>
      </c>
      <c r="G10" s="6">
        <f>D10-E10-F10-H10</f>
        <v>2.138081365946065</v>
      </c>
      <c r="H10" s="10">
        <v>0.002817</v>
      </c>
      <c r="I10" s="6">
        <v>4.67</v>
      </c>
      <c r="J10" s="6">
        <f aca="true" t="shared" si="1" ref="J10:J15">I10/1.2</f>
        <v>3.8916666666666666</v>
      </c>
      <c r="K10" s="6">
        <v>1.4893442558333547</v>
      </c>
      <c r="L10" s="11">
        <v>0.21798</v>
      </c>
      <c r="M10" s="6">
        <f>J10-K10-L10-N10</f>
        <v>2.1814270928333124</v>
      </c>
      <c r="N10" s="10">
        <v>0.002915318</v>
      </c>
      <c r="P10" s="12">
        <v>0</v>
      </c>
      <c r="Q10" s="12">
        <v>4.229981307002362E-06</v>
      </c>
    </row>
    <row r="11" spans="1:17" ht="15">
      <c r="A11" s="1"/>
      <c r="B11" s="5" t="s">
        <v>2</v>
      </c>
      <c r="C11" s="6">
        <v>2.06</v>
      </c>
      <c r="D11" s="6">
        <f t="shared" si="0"/>
        <v>1.7166666666666668</v>
      </c>
      <c r="E11" s="6">
        <v>1.4534783007206025</v>
      </c>
      <c r="F11" s="11">
        <v>0.04729</v>
      </c>
      <c r="G11" s="6">
        <f>D11-E11-F11-H11</f>
        <v>0.2130813659460643</v>
      </c>
      <c r="H11" s="10">
        <v>0.002817</v>
      </c>
      <c r="I11" s="6">
        <v>2.2</v>
      </c>
      <c r="J11" s="6">
        <f t="shared" si="1"/>
        <v>1.8333333333333335</v>
      </c>
      <c r="K11" s="6">
        <v>1.4893442558333547</v>
      </c>
      <c r="L11" s="11">
        <v>0.21798</v>
      </c>
      <c r="M11" s="6">
        <f>J11-K11-L11-N11</f>
        <v>0.12309375949997875</v>
      </c>
      <c r="N11" s="10">
        <v>0.002915318</v>
      </c>
      <c r="P11" s="12">
        <v>0</v>
      </c>
      <c r="Q11" s="12">
        <v>4.229981307446451E-06</v>
      </c>
    </row>
    <row r="12" spans="1:14" ht="15">
      <c r="A12" s="1" t="s">
        <v>15</v>
      </c>
      <c r="B12" s="2" t="s">
        <v>7</v>
      </c>
      <c r="C12" s="7"/>
      <c r="D12" s="6"/>
      <c r="E12" s="7"/>
      <c r="F12" s="7"/>
      <c r="G12" s="7"/>
      <c r="H12" s="10"/>
      <c r="I12" s="7"/>
      <c r="J12" s="6"/>
      <c r="K12" s="7"/>
      <c r="L12" s="7"/>
      <c r="M12" s="7"/>
      <c r="N12" s="7"/>
    </row>
    <row r="13" spans="1:17" ht="15">
      <c r="A13" s="1"/>
      <c r="B13" s="5" t="s">
        <v>3</v>
      </c>
      <c r="C13" s="6">
        <v>4.75</v>
      </c>
      <c r="D13" s="6">
        <f t="shared" si="0"/>
        <v>3.9583333333333335</v>
      </c>
      <c r="E13" s="6">
        <v>1.4534783007206025</v>
      </c>
      <c r="F13" s="11">
        <v>0.04729</v>
      </c>
      <c r="G13" s="6">
        <f>D13-E13-F13-H13</f>
        <v>2.4547480326127316</v>
      </c>
      <c r="H13" s="10">
        <v>0.002817</v>
      </c>
      <c r="I13" s="6">
        <v>4.9</v>
      </c>
      <c r="J13" s="6">
        <f t="shared" si="1"/>
        <v>4.083333333333334</v>
      </c>
      <c r="K13" s="6">
        <v>1.4893442558333547</v>
      </c>
      <c r="L13" s="11">
        <v>0.21798</v>
      </c>
      <c r="M13" s="6">
        <f>J13-K13-L13-N13</f>
        <v>2.3730937594999797</v>
      </c>
      <c r="N13" s="10">
        <v>0.002915318</v>
      </c>
      <c r="P13" s="12">
        <v>0</v>
      </c>
      <c r="Q13" s="12">
        <v>4.229981307446451E-06</v>
      </c>
    </row>
    <row r="14" spans="1:17" ht="15">
      <c r="A14" s="1"/>
      <c r="B14" s="5" t="s">
        <v>4</v>
      </c>
      <c r="C14" s="6">
        <v>3.42</v>
      </c>
      <c r="D14" s="6">
        <f t="shared" si="0"/>
        <v>2.85</v>
      </c>
      <c r="E14" s="6">
        <v>1.4534783007206025</v>
      </c>
      <c r="F14" s="11">
        <v>0.04729</v>
      </c>
      <c r="G14" s="6">
        <f>D14-E14-F14-H14</f>
        <v>1.3464146992793975</v>
      </c>
      <c r="H14" s="10">
        <v>0.002817</v>
      </c>
      <c r="I14" s="6">
        <v>3.66</v>
      </c>
      <c r="J14" s="6">
        <f t="shared" si="1"/>
        <v>3.0500000000000003</v>
      </c>
      <c r="K14" s="6">
        <v>1.4893442558333547</v>
      </c>
      <c r="L14" s="11">
        <v>0.21798</v>
      </c>
      <c r="M14" s="6">
        <f>J14-K14-L14-N14</f>
        <v>1.3397604261666456</v>
      </c>
      <c r="N14" s="10">
        <v>0.002915318</v>
      </c>
      <c r="P14" s="12">
        <v>0</v>
      </c>
      <c r="Q14" s="12">
        <v>4.229981307446451E-06</v>
      </c>
    </row>
    <row r="15" spans="1:17" ht="15">
      <c r="A15" s="1"/>
      <c r="B15" s="5" t="s">
        <v>2</v>
      </c>
      <c r="C15" s="6">
        <v>2.06</v>
      </c>
      <c r="D15" s="6">
        <f t="shared" si="0"/>
        <v>1.7166666666666668</v>
      </c>
      <c r="E15" s="6">
        <v>1.4534783007206025</v>
      </c>
      <c r="F15" s="11">
        <v>0.04729</v>
      </c>
      <c r="G15" s="6">
        <f>D15-E15-F15-H15</f>
        <v>0.2130813659460643</v>
      </c>
      <c r="H15" s="10">
        <v>0.002817</v>
      </c>
      <c r="I15" s="6">
        <v>2.2</v>
      </c>
      <c r="J15" s="6">
        <f t="shared" si="1"/>
        <v>1.8333333333333335</v>
      </c>
      <c r="K15" s="6">
        <v>1.4893442558333547</v>
      </c>
      <c r="L15" s="11">
        <v>0.21798</v>
      </c>
      <c r="M15" s="6">
        <f>J15-K15-L15-N15</f>
        <v>0.12309375949997875</v>
      </c>
      <c r="N15" s="10">
        <v>0.002915318</v>
      </c>
      <c r="P15" s="12">
        <v>0</v>
      </c>
      <c r="Q15" s="12">
        <v>4.229981307446451E-06</v>
      </c>
    </row>
    <row r="16" spans="1:14" ht="51">
      <c r="A16" s="13">
        <v>2</v>
      </c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7" ht="15">
      <c r="A17" s="1" t="s">
        <v>16</v>
      </c>
      <c r="B17" s="2" t="s">
        <v>0</v>
      </c>
      <c r="C17" s="6">
        <v>2.77</v>
      </c>
      <c r="D17" s="6">
        <f>C17/1.2</f>
        <v>2.3083333333333336</v>
      </c>
      <c r="E17" s="6">
        <v>1.4534783007206025</v>
      </c>
      <c r="F17" s="11">
        <v>0.04729</v>
      </c>
      <c r="G17" s="6">
        <f>D17-E17-F17-H17</f>
        <v>0.8047480326127311</v>
      </c>
      <c r="H17" s="10">
        <v>0.002817</v>
      </c>
      <c r="I17" s="6">
        <v>2.86</v>
      </c>
      <c r="J17" s="6">
        <f>I17/1.2</f>
        <v>2.3833333333333333</v>
      </c>
      <c r="K17" s="6">
        <v>1.4893442558333547</v>
      </c>
      <c r="L17" s="11">
        <v>0.21798</v>
      </c>
      <c r="M17" s="6">
        <f>J17-K17-L17-N17</f>
        <v>0.6730937594999785</v>
      </c>
      <c r="N17" s="10">
        <v>0.002915318</v>
      </c>
      <c r="P17" s="12">
        <v>0</v>
      </c>
      <c r="Q17" s="12">
        <v>4.229981307779518E-06</v>
      </c>
    </row>
    <row r="18" spans="1:14" ht="15">
      <c r="A18" s="1" t="s">
        <v>17</v>
      </c>
      <c r="B18" s="2" t="s">
        <v>6</v>
      </c>
      <c r="C18" s="7"/>
      <c r="D18" s="6"/>
      <c r="E18" s="7"/>
      <c r="F18" s="7"/>
      <c r="G18" s="7"/>
      <c r="H18" s="7"/>
      <c r="I18" s="7"/>
      <c r="J18" s="6"/>
      <c r="K18" s="7"/>
      <c r="L18" s="7"/>
      <c r="M18" s="7"/>
      <c r="N18" s="7"/>
    </row>
    <row r="19" spans="1:17" ht="15">
      <c r="A19" s="1"/>
      <c r="B19" s="5" t="s">
        <v>1</v>
      </c>
      <c r="C19" s="6">
        <v>3.04</v>
      </c>
      <c r="D19" s="6">
        <f aca="true" t="shared" si="2" ref="D19:D24">C19/1.2</f>
        <v>2.5333333333333337</v>
      </c>
      <c r="E19" s="6">
        <v>1.4534783007206025</v>
      </c>
      <c r="F19" s="11">
        <v>0.04729</v>
      </c>
      <c r="G19" s="6">
        <f>D19-E19-F19-H19</f>
        <v>1.029748032612731</v>
      </c>
      <c r="H19" s="10">
        <v>0.002817</v>
      </c>
      <c r="I19" s="6">
        <v>3.25</v>
      </c>
      <c r="J19" s="6">
        <f aca="true" t="shared" si="3" ref="J19:J24">I19/1.2</f>
        <v>2.7083333333333335</v>
      </c>
      <c r="K19" s="6">
        <v>1.4893442558333547</v>
      </c>
      <c r="L19" s="11">
        <v>0.21798</v>
      </c>
      <c r="M19" s="6">
        <f>J19-K19-L19-N19</f>
        <v>0.9980937594999787</v>
      </c>
      <c r="N19" s="10">
        <v>0.002915318</v>
      </c>
      <c r="P19" s="12">
        <v>0</v>
      </c>
      <c r="Q19" s="12">
        <v>4.229981307446451E-06</v>
      </c>
    </row>
    <row r="20" spans="1:17" ht="15">
      <c r="A20" s="1"/>
      <c r="B20" s="5" t="s">
        <v>2</v>
      </c>
      <c r="C20" s="6">
        <v>1.44</v>
      </c>
      <c r="D20" s="6">
        <f t="shared" si="2"/>
        <v>1.2</v>
      </c>
      <c r="E20" s="6">
        <v>1.4534783007206025</v>
      </c>
      <c r="F20" s="11">
        <v>0.04729</v>
      </c>
      <c r="G20" s="6">
        <f>D20-E20-F20-H20</f>
        <v>-0.3035853007206025</v>
      </c>
      <c r="H20" s="10">
        <v>0.002817</v>
      </c>
      <c r="I20" s="6">
        <v>1.54</v>
      </c>
      <c r="J20" s="6">
        <f t="shared" si="3"/>
        <v>1.2833333333333334</v>
      </c>
      <c r="K20" s="6">
        <v>1.4893442558333547</v>
      </c>
      <c r="L20" s="11">
        <v>0.21798</v>
      </c>
      <c r="M20" s="6">
        <f>J20-K20-L20-N20</f>
        <v>-0.4269062405000213</v>
      </c>
      <c r="N20" s="10">
        <v>0.002915318</v>
      </c>
      <c r="P20" s="12">
        <v>0</v>
      </c>
      <c r="Q20" s="12">
        <v>4.229981307446451E-06</v>
      </c>
    </row>
    <row r="21" spans="1:14" ht="15">
      <c r="A21" s="1" t="s">
        <v>18</v>
      </c>
      <c r="B21" s="2" t="s">
        <v>7</v>
      </c>
      <c r="C21" s="7"/>
      <c r="D21" s="6"/>
      <c r="E21" s="7"/>
      <c r="F21" s="7"/>
      <c r="G21" s="7"/>
      <c r="H21" s="7"/>
      <c r="I21" s="7"/>
      <c r="J21" s="6"/>
      <c r="K21" s="7"/>
      <c r="L21" s="7"/>
      <c r="M21" s="7"/>
      <c r="N21" s="7"/>
    </row>
    <row r="22" spans="1:17" ht="15">
      <c r="A22" s="1"/>
      <c r="B22" s="5" t="s">
        <v>3</v>
      </c>
      <c r="C22" s="6">
        <v>3.32</v>
      </c>
      <c r="D22" s="6">
        <f t="shared" si="2"/>
        <v>2.7666666666666666</v>
      </c>
      <c r="E22" s="6">
        <v>1.4534783007206025</v>
      </c>
      <c r="F22" s="11">
        <v>0.04729</v>
      </c>
      <c r="G22" s="6">
        <f>D22-E22-F22-H22</f>
        <v>1.263081365946064</v>
      </c>
      <c r="H22" s="10">
        <v>0.002817</v>
      </c>
      <c r="I22" s="6">
        <v>3.43</v>
      </c>
      <c r="J22" s="6">
        <f t="shared" si="3"/>
        <v>2.8583333333333334</v>
      </c>
      <c r="K22" s="6">
        <v>1.4893442558333547</v>
      </c>
      <c r="L22" s="11">
        <v>0.21798</v>
      </c>
      <c r="M22" s="6">
        <f>J22-K22-L22-N22</f>
        <v>1.1480937594999787</v>
      </c>
      <c r="N22" s="10">
        <v>0.002915318</v>
      </c>
      <c r="P22" s="12">
        <v>0</v>
      </c>
      <c r="Q22" s="12">
        <v>4.229981307224406E-06</v>
      </c>
    </row>
    <row r="23" spans="1:17" ht="15">
      <c r="A23" s="1"/>
      <c r="B23" s="5" t="s">
        <v>4</v>
      </c>
      <c r="C23" s="6">
        <v>2.38</v>
      </c>
      <c r="D23" s="6">
        <f t="shared" si="2"/>
        <v>1.9833333333333334</v>
      </c>
      <c r="E23" s="6">
        <v>1.4534783007206025</v>
      </c>
      <c r="F23" s="11">
        <v>0.04729</v>
      </c>
      <c r="G23" s="6">
        <f>D23-E23-F23-H23</f>
        <v>0.4797480326127309</v>
      </c>
      <c r="H23" s="10">
        <v>0.002817</v>
      </c>
      <c r="I23" s="6">
        <v>2.54</v>
      </c>
      <c r="J23" s="6">
        <f t="shared" si="3"/>
        <v>2.1166666666666667</v>
      </c>
      <c r="K23" s="6">
        <v>1.4893442558333547</v>
      </c>
      <c r="L23" s="11">
        <v>0.21798</v>
      </c>
      <c r="M23" s="6">
        <f>J23-K23-L23-N23</f>
        <v>0.40642709283331196</v>
      </c>
      <c r="N23" s="10">
        <v>0.002915318</v>
      </c>
      <c r="P23" s="12">
        <v>0</v>
      </c>
      <c r="Q23" s="12">
        <v>4.229981307335429E-06</v>
      </c>
    </row>
    <row r="24" spans="1:17" ht="15">
      <c r="A24" s="1"/>
      <c r="B24" s="5" t="s">
        <v>2</v>
      </c>
      <c r="C24" s="6">
        <v>1.44</v>
      </c>
      <c r="D24" s="6">
        <f t="shared" si="2"/>
        <v>1.2</v>
      </c>
      <c r="E24" s="6">
        <v>1.4534783007206025</v>
      </c>
      <c r="F24" s="11">
        <v>0.04729</v>
      </c>
      <c r="G24" s="6">
        <f>D24-E24-F24-H24</f>
        <v>-0.3035853007206025</v>
      </c>
      <c r="H24" s="10">
        <v>0.002817</v>
      </c>
      <c r="I24" s="6">
        <v>1.54</v>
      </c>
      <c r="J24" s="6">
        <f t="shared" si="3"/>
        <v>1.2833333333333334</v>
      </c>
      <c r="K24" s="6">
        <v>1.4893442558333547</v>
      </c>
      <c r="L24" s="11">
        <v>0.21798</v>
      </c>
      <c r="M24" s="6">
        <f>J24-K24-L24-N24</f>
        <v>-0.4269062405000213</v>
      </c>
      <c r="N24" s="10">
        <v>0.002915318</v>
      </c>
      <c r="P24" s="12">
        <v>0</v>
      </c>
      <c r="Q24" s="12">
        <v>4.229981307446451E-06</v>
      </c>
    </row>
    <row r="25" spans="1:14" ht="25.5">
      <c r="A25" s="13">
        <v>3</v>
      </c>
      <c r="B25" s="14" t="s">
        <v>43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7" ht="15">
      <c r="A26" s="1" t="s">
        <v>19</v>
      </c>
      <c r="B26" s="2" t="s">
        <v>0</v>
      </c>
      <c r="C26" s="6">
        <v>2.77</v>
      </c>
      <c r="D26" s="6">
        <f>C26/1.2</f>
        <v>2.3083333333333336</v>
      </c>
      <c r="E26" s="6">
        <v>1.4534783007206025</v>
      </c>
      <c r="F26" s="11">
        <v>0.04729</v>
      </c>
      <c r="G26" s="6">
        <f>D26-E26-F26-H26</f>
        <v>0.8047480326127311</v>
      </c>
      <c r="H26" s="10">
        <v>0.002817</v>
      </c>
      <c r="I26" s="6">
        <v>2.86</v>
      </c>
      <c r="J26" s="6">
        <f>I26/1.2</f>
        <v>2.3833333333333333</v>
      </c>
      <c r="K26" s="6">
        <v>1.4893442558333547</v>
      </c>
      <c r="L26" s="11">
        <v>0.21798</v>
      </c>
      <c r="M26" s="6">
        <f>J26-K26-L26-N26</f>
        <v>0.6730937594999785</v>
      </c>
      <c r="N26" s="10">
        <v>0.002915318</v>
      </c>
      <c r="P26" s="12">
        <v>0</v>
      </c>
      <c r="Q26" s="12">
        <v>4.229981307779518E-06</v>
      </c>
    </row>
    <row r="27" spans="1:14" ht="15">
      <c r="A27" s="1" t="s">
        <v>20</v>
      </c>
      <c r="B27" s="2" t="s">
        <v>6</v>
      </c>
      <c r="C27" s="7"/>
      <c r="D27" s="6"/>
      <c r="E27" s="7"/>
      <c r="F27" s="7"/>
      <c r="G27" s="7"/>
      <c r="H27" s="7"/>
      <c r="I27" s="7"/>
      <c r="J27" s="6"/>
      <c r="K27" s="7"/>
      <c r="L27" s="7"/>
      <c r="M27" s="7"/>
      <c r="N27" s="7"/>
    </row>
    <row r="28" spans="1:17" ht="15">
      <c r="A28" s="1"/>
      <c r="B28" s="5" t="s">
        <v>1</v>
      </c>
      <c r="C28" s="6">
        <v>3.04</v>
      </c>
      <c r="D28" s="6">
        <f aca="true" t="shared" si="4" ref="D28:D33">C28/1.2</f>
        <v>2.5333333333333337</v>
      </c>
      <c r="E28" s="6">
        <v>1.4534783007206025</v>
      </c>
      <c r="F28" s="11">
        <v>0.04729</v>
      </c>
      <c r="G28" s="6">
        <f>D28-E28-F28-H28</f>
        <v>1.029748032612731</v>
      </c>
      <c r="H28" s="10">
        <v>0.002817</v>
      </c>
      <c r="I28" s="6">
        <v>3.25</v>
      </c>
      <c r="J28" s="6">
        <f aca="true" t="shared" si="5" ref="J28:J33">I28/1.2</f>
        <v>2.7083333333333335</v>
      </c>
      <c r="K28" s="6">
        <v>1.4893442558333547</v>
      </c>
      <c r="L28" s="11">
        <v>0.21798</v>
      </c>
      <c r="M28" s="6">
        <f>J28-K28-L28-N28</f>
        <v>0.9980937594999787</v>
      </c>
      <c r="N28" s="10">
        <v>0.002915318</v>
      </c>
      <c r="P28" s="12">
        <v>0</v>
      </c>
      <c r="Q28" s="12">
        <v>4.229981307446451E-06</v>
      </c>
    </row>
    <row r="29" spans="1:17" ht="15">
      <c r="A29" s="1"/>
      <c r="B29" s="5" t="s">
        <v>2</v>
      </c>
      <c r="C29" s="6">
        <v>1.44</v>
      </c>
      <c r="D29" s="6">
        <f t="shared" si="4"/>
        <v>1.2</v>
      </c>
      <c r="E29" s="6">
        <v>1.4534783007206025</v>
      </c>
      <c r="F29" s="11">
        <v>0.04729</v>
      </c>
      <c r="G29" s="6">
        <f>D29-E29-F29-H29</f>
        <v>-0.3035853007206025</v>
      </c>
      <c r="H29" s="10">
        <v>0.002817</v>
      </c>
      <c r="I29" s="6">
        <v>1.54</v>
      </c>
      <c r="J29" s="6">
        <f t="shared" si="5"/>
        <v>1.2833333333333334</v>
      </c>
      <c r="K29" s="6">
        <v>1.4893442558333547</v>
      </c>
      <c r="L29" s="11">
        <v>0.21798</v>
      </c>
      <c r="M29" s="6">
        <f>J29-K29-L29-N29</f>
        <v>-0.4269062405000213</v>
      </c>
      <c r="N29" s="10">
        <v>0.002915318</v>
      </c>
      <c r="P29" s="12">
        <v>0</v>
      </c>
      <c r="Q29" s="12">
        <v>4.229981307446451E-06</v>
      </c>
    </row>
    <row r="30" spans="1:14" ht="15">
      <c r="A30" s="1" t="s">
        <v>21</v>
      </c>
      <c r="B30" s="2" t="s">
        <v>7</v>
      </c>
      <c r="C30" s="7"/>
      <c r="D30" s="6"/>
      <c r="E30" s="7"/>
      <c r="F30" s="7"/>
      <c r="G30" s="7"/>
      <c r="H30" s="7"/>
      <c r="I30" s="7"/>
      <c r="J30" s="6"/>
      <c r="K30" s="7"/>
      <c r="L30" s="7"/>
      <c r="M30" s="7"/>
      <c r="N30" s="7"/>
    </row>
    <row r="31" spans="1:17" ht="15">
      <c r="A31" s="1"/>
      <c r="B31" s="5" t="s">
        <v>3</v>
      </c>
      <c r="C31" s="6">
        <v>3.32</v>
      </c>
      <c r="D31" s="6">
        <f t="shared" si="4"/>
        <v>2.7666666666666666</v>
      </c>
      <c r="E31" s="6">
        <v>1.4534783007206025</v>
      </c>
      <c r="F31" s="11">
        <v>0.04729</v>
      </c>
      <c r="G31" s="6">
        <f>D31-E31-F31-H31</f>
        <v>1.263081365946064</v>
      </c>
      <c r="H31" s="10">
        <v>0.002817</v>
      </c>
      <c r="I31" s="6">
        <v>3.43</v>
      </c>
      <c r="J31" s="6">
        <f t="shared" si="5"/>
        <v>2.8583333333333334</v>
      </c>
      <c r="K31" s="6">
        <v>1.4893442558333547</v>
      </c>
      <c r="L31" s="11">
        <v>0.21798</v>
      </c>
      <c r="M31" s="6">
        <f>J31-K31-L31-N31</f>
        <v>1.1480937594999787</v>
      </c>
      <c r="N31" s="10">
        <v>0.002915318</v>
      </c>
      <c r="P31" s="12">
        <v>0</v>
      </c>
      <c r="Q31" s="12">
        <v>4.229981307224406E-06</v>
      </c>
    </row>
    <row r="32" spans="1:17" ht="15">
      <c r="A32" s="1"/>
      <c r="B32" s="5" t="s">
        <v>4</v>
      </c>
      <c r="C32" s="6">
        <v>2.38</v>
      </c>
      <c r="D32" s="6">
        <f t="shared" si="4"/>
        <v>1.9833333333333334</v>
      </c>
      <c r="E32" s="6">
        <v>1.4534783007206025</v>
      </c>
      <c r="F32" s="11">
        <v>0.04729</v>
      </c>
      <c r="G32" s="6">
        <f>D32-E32-F32-H32</f>
        <v>0.4797480326127309</v>
      </c>
      <c r="H32" s="10">
        <v>0.002817</v>
      </c>
      <c r="I32" s="6">
        <v>2.54</v>
      </c>
      <c r="J32" s="6">
        <f t="shared" si="5"/>
        <v>2.1166666666666667</v>
      </c>
      <c r="K32" s="6">
        <v>1.4893442558333547</v>
      </c>
      <c r="L32" s="11">
        <v>0.21798</v>
      </c>
      <c r="M32" s="6">
        <f>J32-K32-L32-N32</f>
        <v>0.40642709283331196</v>
      </c>
      <c r="N32" s="10">
        <v>0.002915318</v>
      </c>
      <c r="P32" s="12">
        <v>0</v>
      </c>
      <c r="Q32" s="12">
        <v>4.229981307335429E-06</v>
      </c>
    </row>
    <row r="33" spans="1:17" ht="15">
      <c r="A33" s="1"/>
      <c r="B33" s="5" t="s">
        <v>2</v>
      </c>
      <c r="C33" s="6">
        <v>1.44</v>
      </c>
      <c r="D33" s="6">
        <f t="shared" si="4"/>
        <v>1.2</v>
      </c>
      <c r="E33" s="6">
        <v>1.4534783007206025</v>
      </c>
      <c r="F33" s="11">
        <v>0.04729</v>
      </c>
      <c r="G33" s="6">
        <f>D33-E33-F33-H33</f>
        <v>-0.3035853007206025</v>
      </c>
      <c r="H33" s="10">
        <v>0.002817</v>
      </c>
      <c r="I33" s="6">
        <v>1.54</v>
      </c>
      <c r="J33" s="6">
        <f t="shared" si="5"/>
        <v>1.2833333333333334</v>
      </c>
      <c r="K33" s="6">
        <v>1.4893442558333547</v>
      </c>
      <c r="L33" s="11">
        <v>0.21798</v>
      </c>
      <c r="M33" s="6">
        <f>J33-K33-L33-N33</f>
        <v>-0.4269062405000213</v>
      </c>
      <c r="N33" s="10">
        <v>0.002915318</v>
      </c>
      <c r="P33" s="12">
        <v>0</v>
      </c>
      <c r="Q33" s="12">
        <v>4.229981307446451E-06</v>
      </c>
    </row>
    <row r="34" spans="1:14" ht="15">
      <c r="A34" s="3">
        <v>4</v>
      </c>
      <c r="B34" s="4" t="s">
        <v>44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75" customHeight="1">
      <c r="A35" s="13" t="s">
        <v>22</v>
      </c>
      <c r="B35" s="14" t="s">
        <v>45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7" ht="15">
      <c r="A36" s="1" t="s">
        <v>23</v>
      </c>
      <c r="B36" s="2" t="s">
        <v>0</v>
      </c>
      <c r="C36" s="6">
        <v>2.77</v>
      </c>
      <c r="D36" s="6">
        <f>C36/1.2</f>
        <v>2.3083333333333336</v>
      </c>
      <c r="E36" s="6">
        <v>1.4534783007206025</v>
      </c>
      <c r="F36" s="11">
        <v>0.04729</v>
      </c>
      <c r="G36" s="6">
        <f>D36-E36-F36-H36</f>
        <v>0.8047480326127311</v>
      </c>
      <c r="H36" s="10">
        <v>0.002817</v>
      </c>
      <c r="I36" s="6">
        <v>2.86</v>
      </c>
      <c r="J36" s="6">
        <f>I36/1.2</f>
        <v>2.3833333333333333</v>
      </c>
      <c r="K36" s="6">
        <v>1.4893442558333547</v>
      </c>
      <c r="L36" s="11">
        <v>0.21798</v>
      </c>
      <c r="M36" s="6">
        <f>J36-K36-L36-N36</f>
        <v>0.6730937594999785</v>
      </c>
      <c r="N36" s="10">
        <v>0.002915318</v>
      </c>
      <c r="P36" s="12">
        <v>0</v>
      </c>
      <c r="Q36" s="12">
        <v>4.229981307779518E-06</v>
      </c>
    </row>
    <row r="37" spans="1:14" ht="15">
      <c r="A37" s="1" t="s">
        <v>24</v>
      </c>
      <c r="B37" s="2" t="s">
        <v>6</v>
      </c>
      <c r="C37" s="7"/>
      <c r="D37" s="6"/>
      <c r="E37" s="7"/>
      <c r="F37" s="7"/>
      <c r="G37" s="7"/>
      <c r="H37" s="7"/>
      <c r="I37" s="7"/>
      <c r="J37" s="6"/>
      <c r="K37" s="7"/>
      <c r="L37" s="7"/>
      <c r="M37" s="7"/>
      <c r="N37" s="7"/>
    </row>
    <row r="38" spans="1:17" ht="15">
      <c r="A38" s="1"/>
      <c r="B38" s="5" t="s">
        <v>1</v>
      </c>
      <c r="C38" s="6">
        <v>3.04</v>
      </c>
      <c r="D38" s="6">
        <f aca="true" t="shared" si="6" ref="D38:D43">C38/1.2</f>
        <v>2.5333333333333337</v>
      </c>
      <c r="E38" s="6">
        <v>1.4534783007206025</v>
      </c>
      <c r="F38" s="11">
        <v>0.04729</v>
      </c>
      <c r="G38" s="6">
        <f>D38-E38-F38-H38</f>
        <v>1.029748032612731</v>
      </c>
      <c r="H38" s="10">
        <v>0.002817</v>
      </c>
      <c r="I38" s="6">
        <v>3.25</v>
      </c>
      <c r="J38" s="6">
        <f aca="true" t="shared" si="7" ref="J38:J43">I38/1.2</f>
        <v>2.7083333333333335</v>
      </c>
      <c r="K38" s="6">
        <v>1.4893442558333547</v>
      </c>
      <c r="L38" s="11">
        <v>0.21798</v>
      </c>
      <c r="M38" s="6">
        <f>J38-K38-L38-N38</f>
        <v>0.9980937594999787</v>
      </c>
      <c r="N38" s="10">
        <v>0.002915318</v>
      </c>
      <c r="P38" s="12">
        <v>0</v>
      </c>
      <c r="Q38" s="12">
        <v>4.229981307446451E-06</v>
      </c>
    </row>
    <row r="39" spans="1:17" ht="15">
      <c r="A39" s="1"/>
      <c r="B39" s="5" t="s">
        <v>2</v>
      </c>
      <c r="C39" s="6">
        <v>1.44</v>
      </c>
      <c r="D39" s="6">
        <f t="shared" si="6"/>
        <v>1.2</v>
      </c>
      <c r="E39" s="6">
        <v>1.4534783007206025</v>
      </c>
      <c r="F39" s="11">
        <v>0.04729</v>
      </c>
      <c r="G39" s="6">
        <f>D39-E39-F39-H39</f>
        <v>-0.3035853007206025</v>
      </c>
      <c r="H39" s="10">
        <v>0.002817</v>
      </c>
      <c r="I39" s="6">
        <v>1.54</v>
      </c>
      <c r="J39" s="6">
        <f t="shared" si="7"/>
        <v>1.2833333333333334</v>
      </c>
      <c r="K39" s="6">
        <v>1.4893442558333547</v>
      </c>
      <c r="L39" s="11">
        <v>0.21798</v>
      </c>
      <c r="M39" s="6">
        <f>J39-K39-L39-N39</f>
        <v>-0.4269062405000213</v>
      </c>
      <c r="N39" s="10">
        <v>0.002915318</v>
      </c>
      <c r="P39" s="12">
        <v>0</v>
      </c>
      <c r="Q39" s="12">
        <v>4.229981307446451E-06</v>
      </c>
    </row>
    <row r="40" spans="1:14" ht="15">
      <c r="A40" s="1" t="s">
        <v>25</v>
      </c>
      <c r="B40" s="2" t="s">
        <v>7</v>
      </c>
      <c r="C40" s="7"/>
      <c r="D40" s="6"/>
      <c r="E40" s="7"/>
      <c r="F40" s="7"/>
      <c r="G40" s="7"/>
      <c r="H40" s="7"/>
      <c r="I40" s="7"/>
      <c r="J40" s="6"/>
      <c r="K40" s="7"/>
      <c r="L40" s="7"/>
      <c r="M40" s="7"/>
      <c r="N40" s="7"/>
    </row>
    <row r="41" spans="1:17" ht="15">
      <c r="A41" s="1"/>
      <c r="B41" s="5" t="s">
        <v>3</v>
      </c>
      <c r="C41" s="6">
        <v>3.32</v>
      </c>
      <c r="D41" s="6">
        <f t="shared" si="6"/>
        <v>2.7666666666666666</v>
      </c>
      <c r="E41" s="6">
        <v>1.4534783007206025</v>
      </c>
      <c r="F41" s="11">
        <v>0.04729</v>
      </c>
      <c r="G41" s="6">
        <f>D41-E41-F41-H41</f>
        <v>1.263081365946064</v>
      </c>
      <c r="H41" s="10">
        <v>0.002817</v>
      </c>
      <c r="I41" s="6">
        <v>3.43</v>
      </c>
      <c r="J41" s="6">
        <f t="shared" si="7"/>
        <v>2.8583333333333334</v>
      </c>
      <c r="K41" s="6">
        <v>1.4893442558333547</v>
      </c>
      <c r="L41" s="11">
        <v>0.21798</v>
      </c>
      <c r="M41" s="6">
        <f>J41-K41-L41-N41</f>
        <v>1.1480937594999787</v>
      </c>
      <c r="N41" s="10">
        <v>0.002915318</v>
      </c>
      <c r="P41" s="12">
        <v>0</v>
      </c>
      <c r="Q41" s="12">
        <v>4.229981307224406E-06</v>
      </c>
    </row>
    <row r="42" spans="1:17" ht="15">
      <c r="A42" s="1"/>
      <c r="B42" s="5" t="s">
        <v>4</v>
      </c>
      <c r="C42" s="6">
        <v>2.38</v>
      </c>
      <c r="D42" s="6">
        <f t="shared" si="6"/>
        <v>1.9833333333333334</v>
      </c>
      <c r="E42" s="6">
        <v>1.4534783007206025</v>
      </c>
      <c r="F42" s="11">
        <v>0.04729</v>
      </c>
      <c r="G42" s="6">
        <f>D42-E42-F42-H42</f>
        <v>0.4797480326127309</v>
      </c>
      <c r="H42" s="10">
        <v>0.002817</v>
      </c>
      <c r="I42" s="6">
        <v>2.54</v>
      </c>
      <c r="J42" s="6">
        <f t="shared" si="7"/>
        <v>2.1166666666666667</v>
      </c>
      <c r="K42" s="6">
        <v>1.4893442558333547</v>
      </c>
      <c r="L42" s="11">
        <v>0.21798</v>
      </c>
      <c r="M42" s="6">
        <f>J42-K42-L42-N42</f>
        <v>0.40642709283331196</v>
      </c>
      <c r="N42" s="10">
        <v>0.002915318</v>
      </c>
      <c r="P42" s="12">
        <v>0</v>
      </c>
      <c r="Q42" s="12">
        <v>4.229981307335429E-06</v>
      </c>
    </row>
    <row r="43" spans="1:17" ht="15">
      <c r="A43" s="1"/>
      <c r="B43" s="5" t="s">
        <v>2</v>
      </c>
      <c r="C43" s="6">
        <v>1.44</v>
      </c>
      <c r="D43" s="6">
        <f t="shared" si="6"/>
        <v>1.2</v>
      </c>
      <c r="E43" s="6">
        <v>1.4534783007206025</v>
      </c>
      <c r="F43" s="11">
        <v>0.04729</v>
      </c>
      <c r="G43" s="6">
        <f>D43-E43-F43-H43</f>
        <v>-0.3035853007206025</v>
      </c>
      <c r="H43" s="10">
        <v>0.002817</v>
      </c>
      <c r="I43" s="6">
        <v>1.54</v>
      </c>
      <c r="J43" s="6">
        <f t="shared" si="7"/>
        <v>1.2833333333333334</v>
      </c>
      <c r="K43" s="6">
        <v>1.4893442558333547</v>
      </c>
      <c r="L43" s="11">
        <v>0.21798</v>
      </c>
      <c r="M43" s="6">
        <f>J43-K43-L43-N43</f>
        <v>-0.4269062405000213</v>
      </c>
      <c r="N43" s="10">
        <v>0.002915318</v>
      </c>
      <c r="P43" s="12">
        <v>0</v>
      </c>
      <c r="Q43" s="12">
        <v>4.229981307446451E-06</v>
      </c>
    </row>
    <row r="44" spans="1:14" ht="51">
      <c r="A44" s="13" t="s">
        <v>26</v>
      </c>
      <c r="B44" s="14" t="s">
        <v>46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7" ht="15">
      <c r="A45" s="1" t="s">
        <v>27</v>
      </c>
      <c r="B45" s="2" t="s">
        <v>0</v>
      </c>
      <c r="C45" s="6">
        <v>3.96</v>
      </c>
      <c r="D45" s="6">
        <f>C45/1.2</f>
        <v>3.3000000000000003</v>
      </c>
      <c r="E45" s="6">
        <v>1.4534783007206025</v>
      </c>
      <c r="F45" s="11">
        <v>0.04729</v>
      </c>
      <c r="G45" s="6">
        <f>D45-E45-F45-H45</f>
        <v>1.7964146992793977</v>
      </c>
      <c r="H45" s="10">
        <v>0.002817</v>
      </c>
      <c r="I45" s="6">
        <v>4.08</v>
      </c>
      <c r="J45" s="6">
        <f>I45/1.2</f>
        <v>3.4000000000000004</v>
      </c>
      <c r="K45" s="6">
        <v>1.4893442558333547</v>
      </c>
      <c r="L45" s="11">
        <v>0.21798</v>
      </c>
      <c r="M45" s="6">
        <f>J45-K45-L45-N45</f>
        <v>1.6897604261666457</v>
      </c>
      <c r="N45" s="10">
        <v>0.002915318</v>
      </c>
      <c r="P45" s="12">
        <v>0</v>
      </c>
      <c r="Q45" s="12">
        <v>4.229981307446451E-06</v>
      </c>
    </row>
    <row r="46" spans="1:14" ht="15">
      <c r="A46" s="1" t="s">
        <v>28</v>
      </c>
      <c r="B46" s="2" t="s">
        <v>6</v>
      </c>
      <c r="C46" s="7"/>
      <c r="D46" s="6"/>
      <c r="E46" s="7"/>
      <c r="F46" s="7"/>
      <c r="G46" s="7"/>
      <c r="H46" s="7"/>
      <c r="I46" s="7"/>
      <c r="J46" s="6"/>
      <c r="K46" s="7"/>
      <c r="L46" s="7"/>
      <c r="M46" s="7"/>
      <c r="N46" s="7"/>
    </row>
    <row r="47" spans="1:17" ht="15">
      <c r="A47" s="1"/>
      <c r="B47" s="5" t="s">
        <v>1</v>
      </c>
      <c r="C47" s="6">
        <v>4.37</v>
      </c>
      <c r="D47" s="6">
        <f aca="true" t="shared" si="8" ref="D47:D52">C47/1.2</f>
        <v>3.641666666666667</v>
      </c>
      <c r="E47" s="6">
        <v>1.4534783007206025</v>
      </c>
      <c r="F47" s="11">
        <v>0.04729</v>
      </c>
      <c r="G47" s="6">
        <f>D47-E47-F47-H47</f>
        <v>2.138081365946065</v>
      </c>
      <c r="H47" s="10">
        <v>0.002817</v>
      </c>
      <c r="I47" s="6">
        <v>4.67</v>
      </c>
      <c r="J47" s="6">
        <f aca="true" t="shared" si="9" ref="J47:J52">I47/1.2</f>
        <v>3.8916666666666666</v>
      </c>
      <c r="K47" s="6">
        <v>1.4893442558333547</v>
      </c>
      <c r="L47" s="11">
        <v>0.21798</v>
      </c>
      <c r="M47" s="6">
        <f>J47-K47-L47-N47</f>
        <v>2.1814270928333124</v>
      </c>
      <c r="N47" s="10">
        <v>0.002915318</v>
      </c>
      <c r="P47" s="12">
        <v>0</v>
      </c>
      <c r="Q47" s="12">
        <v>4.229981307002362E-06</v>
      </c>
    </row>
    <row r="48" spans="1:17" ht="15">
      <c r="A48" s="1"/>
      <c r="B48" s="5" t="s">
        <v>2</v>
      </c>
      <c r="C48" s="6">
        <v>2.06</v>
      </c>
      <c r="D48" s="6">
        <f t="shared" si="8"/>
        <v>1.7166666666666668</v>
      </c>
      <c r="E48" s="6">
        <v>1.4534783007206025</v>
      </c>
      <c r="F48" s="11">
        <v>0.04729</v>
      </c>
      <c r="G48" s="6">
        <f>D48-E48-F48-H48</f>
        <v>0.2130813659460643</v>
      </c>
      <c r="H48" s="10">
        <v>0.002817</v>
      </c>
      <c r="I48" s="6">
        <v>2.2</v>
      </c>
      <c r="J48" s="6">
        <f t="shared" si="9"/>
        <v>1.8333333333333335</v>
      </c>
      <c r="K48" s="6">
        <v>1.4893442558333547</v>
      </c>
      <c r="L48" s="11">
        <v>0.21798</v>
      </c>
      <c r="M48" s="6">
        <f>J48-K48-L48-N48</f>
        <v>0.12309375949997875</v>
      </c>
      <c r="N48" s="10">
        <v>0.002915318</v>
      </c>
      <c r="P48" s="12">
        <v>0</v>
      </c>
      <c r="Q48" s="12">
        <v>4.229981307446451E-06</v>
      </c>
    </row>
    <row r="49" spans="1:14" ht="15">
      <c r="A49" s="1" t="s">
        <v>29</v>
      </c>
      <c r="B49" s="2" t="s">
        <v>7</v>
      </c>
      <c r="C49" s="7"/>
      <c r="D49" s="6"/>
      <c r="E49" s="7"/>
      <c r="F49" s="7"/>
      <c r="G49" s="7"/>
      <c r="H49" s="7"/>
      <c r="I49" s="7"/>
      <c r="J49" s="6"/>
      <c r="K49" s="7"/>
      <c r="L49" s="7"/>
      <c r="M49" s="7"/>
      <c r="N49" s="7"/>
    </row>
    <row r="50" spans="1:17" ht="15">
      <c r="A50" s="1"/>
      <c r="B50" s="5" t="s">
        <v>3</v>
      </c>
      <c r="C50" s="6">
        <v>4.75</v>
      </c>
      <c r="D50" s="6">
        <f t="shared" si="8"/>
        <v>3.9583333333333335</v>
      </c>
      <c r="E50" s="6">
        <v>1.4534783007206025</v>
      </c>
      <c r="F50" s="11">
        <v>0.04729</v>
      </c>
      <c r="G50" s="6">
        <f>D50-E50-F50-H50</f>
        <v>2.4547480326127316</v>
      </c>
      <c r="H50" s="10">
        <v>0.002817</v>
      </c>
      <c r="I50" s="6">
        <v>4.9</v>
      </c>
      <c r="J50" s="6">
        <f t="shared" si="9"/>
        <v>4.083333333333334</v>
      </c>
      <c r="K50" s="6">
        <v>1.4893442558333547</v>
      </c>
      <c r="L50" s="11">
        <v>0.21798</v>
      </c>
      <c r="M50" s="6">
        <f>J50-K50-L50-N50</f>
        <v>2.3730937594999797</v>
      </c>
      <c r="N50" s="10">
        <v>0.002915318</v>
      </c>
      <c r="P50" s="12">
        <v>0</v>
      </c>
      <c r="Q50" s="12">
        <v>4.229981307446451E-06</v>
      </c>
    </row>
    <row r="51" spans="1:17" ht="15">
      <c r="A51" s="1"/>
      <c r="B51" s="5" t="s">
        <v>4</v>
      </c>
      <c r="C51" s="6">
        <v>3.42</v>
      </c>
      <c r="D51" s="6">
        <f t="shared" si="8"/>
        <v>2.85</v>
      </c>
      <c r="E51" s="6">
        <v>1.4534783007206025</v>
      </c>
      <c r="F51" s="11">
        <v>0.04729</v>
      </c>
      <c r="G51" s="6">
        <f>D51-E51-F51-H51</f>
        <v>1.3464146992793975</v>
      </c>
      <c r="H51" s="10">
        <v>0.002817</v>
      </c>
      <c r="I51" s="6">
        <v>3.66</v>
      </c>
      <c r="J51" s="6">
        <f t="shared" si="9"/>
        <v>3.0500000000000003</v>
      </c>
      <c r="K51" s="6">
        <v>1.4893442558333547</v>
      </c>
      <c r="L51" s="11">
        <v>0.21798</v>
      </c>
      <c r="M51" s="6">
        <f>J51-K51-L51-N51</f>
        <v>1.3397604261666456</v>
      </c>
      <c r="N51" s="10">
        <v>0.002915318</v>
      </c>
      <c r="P51" s="12">
        <v>0</v>
      </c>
      <c r="Q51" s="12">
        <v>4.229981307446451E-06</v>
      </c>
    </row>
    <row r="52" spans="1:17" ht="15">
      <c r="A52" s="1"/>
      <c r="B52" s="5" t="s">
        <v>2</v>
      </c>
      <c r="C52" s="6">
        <v>2.06</v>
      </c>
      <c r="D52" s="6">
        <f t="shared" si="8"/>
        <v>1.7166666666666668</v>
      </c>
      <c r="E52" s="6">
        <v>1.4534783007206025</v>
      </c>
      <c r="F52" s="11">
        <v>0.04729</v>
      </c>
      <c r="G52" s="6">
        <f>D52-E52-F52-H52</f>
        <v>0.2130813659460643</v>
      </c>
      <c r="H52" s="10">
        <v>0.002817</v>
      </c>
      <c r="I52" s="6">
        <v>2.2</v>
      </c>
      <c r="J52" s="6">
        <f t="shared" si="9"/>
        <v>1.8333333333333335</v>
      </c>
      <c r="K52" s="6">
        <v>1.4893442558333547</v>
      </c>
      <c r="L52" s="11">
        <v>0.21798</v>
      </c>
      <c r="M52" s="6">
        <f>J52-K52-L52-N52</f>
        <v>0.12309375949997875</v>
      </c>
      <c r="N52" s="10">
        <v>0.002915318</v>
      </c>
      <c r="P52" s="12">
        <v>0</v>
      </c>
      <c r="Q52" s="12">
        <v>4.229981307446451E-06</v>
      </c>
    </row>
    <row r="53" spans="1:14" ht="15">
      <c r="A53" s="13" t="s">
        <v>30</v>
      </c>
      <c r="B53" s="14" t="s">
        <v>47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7" ht="15">
      <c r="A54" s="1" t="s">
        <v>31</v>
      </c>
      <c r="B54" s="2" t="s">
        <v>0</v>
      </c>
      <c r="C54" s="6">
        <v>3.96</v>
      </c>
      <c r="D54" s="6">
        <f>C54/1.2</f>
        <v>3.3000000000000003</v>
      </c>
      <c r="E54" s="6">
        <v>1.4534783007206025</v>
      </c>
      <c r="F54" s="11">
        <v>0.04729</v>
      </c>
      <c r="G54" s="6">
        <f>D54-E54-F54-H54</f>
        <v>1.7964146992793977</v>
      </c>
      <c r="H54" s="10">
        <v>0.002817</v>
      </c>
      <c r="I54" s="6">
        <v>4.08</v>
      </c>
      <c r="J54" s="6">
        <f>I54/1.2</f>
        <v>3.4000000000000004</v>
      </c>
      <c r="K54" s="6">
        <v>1.4893442558333547</v>
      </c>
      <c r="L54" s="11">
        <v>0.21798</v>
      </c>
      <c r="M54" s="6">
        <f>J54-K54-L54-N54</f>
        <v>1.6897604261666457</v>
      </c>
      <c r="N54" s="10">
        <v>0.002915318</v>
      </c>
      <c r="P54" s="12">
        <v>0</v>
      </c>
      <c r="Q54" s="12">
        <v>4.229981307446451E-06</v>
      </c>
    </row>
    <row r="55" spans="1:14" ht="15">
      <c r="A55" s="1" t="s">
        <v>32</v>
      </c>
      <c r="B55" s="2" t="s">
        <v>6</v>
      </c>
      <c r="C55" s="7"/>
      <c r="D55" s="6"/>
      <c r="E55" s="7"/>
      <c r="F55" s="7"/>
      <c r="G55" s="7"/>
      <c r="H55" s="7"/>
      <c r="I55" s="7"/>
      <c r="J55" s="6"/>
      <c r="K55" s="7"/>
      <c r="L55" s="7"/>
      <c r="M55" s="7"/>
      <c r="N55" s="7"/>
    </row>
    <row r="56" spans="1:17" ht="15">
      <c r="A56" s="1"/>
      <c r="B56" s="5" t="s">
        <v>1</v>
      </c>
      <c r="C56" s="6">
        <v>4.37</v>
      </c>
      <c r="D56" s="6">
        <f aca="true" t="shared" si="10" ref="D56:D61">C56/1.2</f>
        <v>3.641666666666667</v>
      </c>
      <c r="E56" s="6">
        <v>1.4534783007206025</v>
      </c>
      <c r="F56" s="11">
        <v>0.04729</v>
      </c>
      <c r="G56" s="6">
        <f>D56-E56-F56-H56</f>
        <v>2.138081365946065</v>
      </c>
      <c r="H56" s="10">
        <v>0.002817</v>
      </c>
      <c r="I56" s="6">
        <v>4.67</v>
      </c>
      <c r="J56" s="6">
        <f aca="true" t="shared" si="11" ref="J56:J61">I56/1.2</f>
        <v>3.8916666666666666</v>
      </c>
      <c r="K56" s="6">
        <v>1.4893442558333547</v>
      </c>
      <c r="L56" s="11">
        <v>0.21798</v>
      </c>
      <c r="M56" s="6">
        <f>J56-K56-L56-N56</f>
        <v>2.1814270928333124</v>
      </c>
      <c r="N56" s="10">
        <v>0.002915318</v>
      </c>
      <c r="P56" s="12">
        <v>0</v>
      </c>
      <c r="Q56" s="12">
        <v>4.229981307002362E-06</v>
      </c>
    </row>
    <row r="57" spans="1:17" ht="15">
      <c r="A57" s="1"/>
      <c r="B57" s="5" t="s">
        <v>2</v>
      </c>
      <c r="C57" s="6">
        <v>2.06</v>
      </c>
      <c r="D57" s="6">
        <f t="shared" si="10"/>
        <v>1.7166666666666668</v>
      </c>
      <c r="E57" s="6">
        <v>1.4534783007206025</v>
      </c>
      <c r="F57" s="11">
        <v>0.04729</v>
      </c>
      <c r="G57" s="6">
        <f>D57-E57-F57-H57</f>
        <v>0.2130813659460643</v>
      </c>
      <c r="H57" s="10">
        <v>0.002817</v>
      </c>
      <c r="I57" s="6">
        <v>2.2</v>
      </c>
      <c r="J57" s="6">
        <f t="shared" si="11"/>
        <v>1.8333333333333335</v>
      </c>
      <c r="K57" s="6">
        <v>1.4893442558333547</v>
      </c>
      <c r="L57" s="11">
        <v>0.21798</v>
      </c>
      <c r="M57" s="6">
        <f>J57-K57-L57-N57</f>
        <v>0.12309375949997875</v>
      </c>
      <c r="N57" s="10">
        <v>0.002915318</v>
      </c>
      <c r="P57" s="12">
        <v>0</v>
      </c>
      <c r="Q57" s="12">
        <v>4.229981307446451E-06</v>
      </c>
    </row>
    <row r="58" spans="1:14" ht="15">
      <c r="A58" s="1" t="s">
        <v>33</v>
      </c>
      <c r="B58" s="2" t="s">
        <v>7</v>
      </c>
      <c r="C58" s="7"/>
      <c r="D58" s="6"/>
      <c r="E58" s="7"/>
      <c r="F58" s="7"/>
      <c r="G58" s="7"/>
      <c r="H58" s="7"/>
      <c r="I58" s="7"/>
      <c r="J58" s="6"/>
      <c r="K58" s="7"/>
      <c r="L58" s="11"/>
      <c r="M58" s="7"/>
      <c r="N58" s="7"/>
    </row>
    <row r="59" spans="1:17" ht="15">
      <c r="A59" s="1"/>
      <c r="B59" s="5" t="s">
        <v>3</v>
      </c>
      <c r="C59" s="6">
        <v>4.75</v>
      </c>
      <c r="D59" s="6">
        <f t="shared" si="10"/>
        <v>3.9583333333333335</v>
      </c>
      <c r="E59" s="6">
        <v>1.4534783007206025</v>
      </c>
      <c r="F59" s="11">
        <v>0.04729</v>
      </c>
      <c r="G59" s="6">
        <f>D59-E59-F59-H59</f>
        <v>2.4547480326127316</v>
      </c>
      <c r="H59" s="10">
        <v>0.002817</v>
      </c>
      <c r="I59" s="6">
        <v>4.9</v>
      </c>
      <c r="J59" s="6">
        <f t="shared" si="11"/>
        <v>4.083333333333334</v>
      </c>
      <c r="K59" s="6">
        <v>1.4893442558333547</v>
      </c>
      <c r="L59" s="11">
        <v>0.21798</v>
      </c>
      <c r="M59" s="6">
        <f>J59-K59-L59-N59</f>
        <v>2.3730937594999797</v>
      </c>
      <c r="N59" s="10">
        <v>0.002915318</v>
      </c>
      <c r="P59" s="12">
        <v>0</v>
      </c>
      <c r="Q59" s="12">
        <v>4.229981307446451E-06</v>
      </c>
    </row>
    <row r="60" spans="1:17" ht="15">
      <c r="A60" s="1"/>
      <c r="B60" s="5" t="s">
        <v>4</v>
      </c>
      <c r="C60" s="6">
        <v>3.42</v>
      </c>
      <c r="D60" s="6">
        <f t="shared" si="10"/>
        <v>2.85</v>
      </c>
      <c r="E60" s="6">
        <v>1.4534783007206025</v>
      </c>
      <c r="F60" s="11">
        <v>0.04729</v>
      </c>
      <c r="G60" s="6">
        <f>D60-E60-F60-H60</f>
        <v>1.3464146992793975</v>
      </c>
      <c r="H60" s="10">
        <v>0.002817</v>
      </c>
      <c r="I60" s="6">
        <v>3.66</v>
      </c>
      <c r="J60" s="6">
        <f t="shared" si="11"/>
        <v>3.0500000000000003</v>
      </c>
      <c r="K60" s="6">
        <v>1.4893442558333547</v>
      </c>
      <c r="L60" s="11">
        <v>0.21798</v>
      </c>
      <c r="M60" s="6">
        <f>J60-K60-L60-N60</f>
        <v>1.3397604261666456</v>
      </c>
      <c r="N60" s="10">
        <v>0.002915318</v>
      </c>
      <c r="P60" s="12">
        <v>0</v>
      </c>
      <c r="Q60" s="12">
        <v>4.229981307446451E-06</v>
      </c>
    </row>
    <row r="61" spans="1:17" ht="15">
      <c r="A61" s="1"/>
      <c r="B61" s="5" t="s">
        <v>2</v>
      </c>
      <c r="C61" s="6">
        <v>2.06</v>
      </c>
      <c r="D61" s="6">
        <f t="shared" si="10"/>
        <v>1.7166666666666668</v>
      </c>
      <c r="E61" s="6">
        <v>1.4534783007206025</v>
      </c>
      <c r="F61" s="11">
        <v>0.04729</v>
      </c>
      <c r="G61" s="6">
        <f>D61-E61-F61-H61</f>
        <v>0.2130813659460643</v>
      </c>
      <c r="H61" s="10">
        <v>0.002817</v>
      </c>
      <c r="I61" s="6">
        <v>2.2</v>
      </c>
      <c r="J61" s="6">
        <f t="shared" si="11"/>
        <v>1.8333333333333335</v>
      </c>
      <c r="K61" s="6">
        <v>1.4893442558333547</v>
      </c>
      <c r="L61" s="11">
        <v>0.21798</v>
      </c>
      <c r="M61" s="6">
        <f>J61-K61-L61-N61</f>
        <v>0.12309375949997875</v>
      </c>
      <c r="N61" s="10">
        <v>0.002915318</v>
      </c>
      <c r="P61" s="12">
        <v>0</v>
      </c>
      <c r="Q61" s="12">
        <v>4.229981307446451E-06</v>
      </c>
    </row>
    <row r="62" spans="1:14" ht="42.75" customHeight="1">
      <c r="A62" s="13" t="s">
        <v>34</v>
      </c>
      <c r="B62" s="14" t="s">
        <v>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7" ht="15">
      <c r="A63" s="1" t="s">
        <v>35</v>
      </c>
      <c r="B63" s="2" t="s">
        <v>0</v>
      </c>
      <c r="C63" s="6">
        <v>3.96</v>
      </c>
      <c r="D63" s="6">
        <f>C63/1.2</f>
        <v>3.3000000000000003</v>
      </c>
      <c r="E63" s="6">
        <v>1.4534783007206025</v>
      </c>
      <c r="F63" s="11">
        <v>0.04729</v>
      </c>
      <c r="G63" s="6">
        <f>D63-E63-F63-H63</f>
        <v>1.7964146992793977</v>
      </c>
      <c r="H63" s="10">
        <v>0.002817</v>
      </c>
      <c r="I63" s="6">
        <v>4.08</v>
      </c>
      <c r="J63" s="6">
        <f>I63/1.2</f>
        <v>3.4000000000000004</v>
      </c>
      <c r="K63" s="6">
        <v>1.4893442558333547</v>
      </c>
      <c r="L63" s="11">
        <v>0.21798</v>
      </c>
      <c r="M63" s="6">
        <f>J63-K63-L63-N63</f>
        <v>1.6897604261666457</v>
      </c>
      <c r="N63" s="10">
        <v>0.002915318</v>
      </c>
      <c r="P63" s="12">
        <v>0</v>
      </c>
      <c r="Q63" s="12">
        <v>4.229981307446451E-06</v>
      </c>
    </row>
    <row r="64" spans="1:14" ht="15">
      <c r="A64" s="1" t="s">
        <v>36</v>
      </c>
      <c r="B64" s="2" t="s">
        <v>6</v>
      </c>
      <c r="C64" s="7"/>
      <c r="D64" s="6"/>
      <c r="E64" s="7"/>
      <c r="F64" s="7"/>
      <c r="G64" s="7"/>
      <c r="H64" s="7"/>
      <c r="I64" s="7"/>
      <c r="J64" s="6"/>
      <c r="K64" s="7"/>
      <c r="L64" s="7"/>
      <c r="M64" s="7"/>
      <c r="N64" s="7"/>
    </row>
    <row r="65" spans="1:17" ht="15">
      <c r="A65" s="1"/>
      <c r="B65" s="5" t="s">
        <v>1</v>
      </c>
      <c r="C65" s="6">
        <v>4.37</v>
      </c>
      <c r="D65" s="6">
        <f aca="true" t="shared" si="12" ref="D65:D70">C65/1.2</f>
        <v>3.641666666666667</v>
      </c>
      <c r="E65" s="6">
        <v>1.4534783007206025</v>
      </c>
      <c r="F65" s="11">
        <v>0.04729</v>
      </c>
      <c r="G65" s="6">
        <f>D65-E65-F65-H65</f>
        <v>2.138081365946065</v>
      </c>
      <c r="H65" s="10">
        <v>0.002817</v>
      </c>
      <c r="I65" s="6">
        <v>4.67</v>
      </c>
      <c r="J65" s="6">
        <f aca="true" t="shared" si="13" ref="J65:J70">I65/1.2</f>
        <v>3.8916666666666666</v>
      </c>
      <c r="K65" s="6">
        <v>1.4893442558333547</v>
      </c>
      <c r="L65" s="11">
        <v>0.21798</v>
      </c>
      <c r="M65" s="6">
        <f>J65-K65-L65-N65</f>
        <v>2.1814270928333124</v>
      </c>
      <c r="N65" s="10">
        <v>0.002915318</v>
      </c>
      <c r="P65" s="12">
        <v>0</v>
      </c>
      <c r="Q65" s="12">
        <v>4.229981307002362E-06</v>
      </c>
    </row>
    <row r="66" spans="1:17" ht="15">
      <c r="A66" s="1"/>
      <c r="B66" s="5" t="s">
        <v>2</v>
      </c>
      <c r="C66" s="6">
        <v>2.06</v>
      </c>
      <c r="D66" s="6">
        <f t="shared" si="12"/>
        <v>1.7166666666666668</v>
      </c>
      <c r="E66" s="6">
        <v>1.4534783007206025</v>
      </c>
      <c r="F66" s="11">
        <v>0.04729</v>
      </c>
      <c r="G66" s="6">
        <f>D66-E66-F66-H66</f>
        <v>0.2130813659460643</v>
      </c>
      <c r="H66" s="10">
        <v>0.002817</v>
      </c>
      <c r="I66" s="6">
        <v>2.2</v>
      </c>
      <c r="J66" s="6">
        <f t="shared" si="13"/>
        <v>1.8333333333333335</v>
      </c>
      <c r="K66" s="6">
        <v>1.4893442558333547</v>
      </c>
      <c r="L66" s="11">
        <v>0.21798</v>
      </c>
      <c r="M66" s="6">
        <f>J66-K66-L66-N66</f>
        <v>0.12309375949997875</v>
      </c>
      <c r="N66" s="10">
        <v>0.002915318</v>
      </c>
      <c r="P66" s="12">
        <v>0</v>
      </c>
      <c r="Q66" s="12">
        <v>4.229981307446451E-06</v>
      </c>
    </row>
    <row r="67" spans="1:14" ht="15">
      <c r="A67" s="1" t="s">
        <v>37</v>
      </c>
      <c r="B67" s="2" t="s">
        <v>7</v>
      </c>
      <c r="C67" s="7"/>
      <c r="D67" s="6"/>
      <c r="E67" s="7"/>
      <c r="F67" s="7"/>
      <c r="G67" s="7"/>
      <c r="H67" s="7"/>
      <c r="I67" s="7"/>
      <c r="J67" s="6"/>
      <c r="K67" s="7"/>
      <c r="L67" s="7"/>
      <c r="M67" s="7"/>
      <c r="N67" s="7"/>
    </row>
    <row r="68" spans="1:17" ht="15">
      <c r="A68" s="1"/>
      <c r="B68" s="5" t="s">
        <v>3</v>
      </c>
      <c r="C68" s="6">
        <v>4.75</v>
      </c>
      <c r="D68" s="6">
        <f t="shared" si="12"/>
        <v>3.9583333333333335</v>
      </c>
      <c r="E68" s="6">
        <v>1.4534783007206025</v>
      </c>
      <c r="F68" s="11">
        <v>0.04729</v>
      </c>
      <c r="G68" s="6">
        <f>D68-E68-F68-H68</f>
        <v>2.4547480326127316</v>
      </c>
      <c r="H68" s="10">
        <v>0.002817</v>
      </c>
      <c r="I68" s="6">
        <v>4.9</v>
      </c>
      <c r="J68" s="6">
        <f t="shared" si="13"/>
        <v>4.083333333333334</v>
      </c>
      <c r="K68" s="6">
        <v>1.4893442558333547</v>
      </c>
      <c r="L68" s="11">
        <v>0.21798</v>
      </c>
      <c r="M68" s="6">
        <f>J68-K68-L68-N68</f>
        <v>2.3730937594999797</v>
      </c>
      <c r="N68" s="10">
        <v>0.002915318</v>
      </c>
      <c r="P68" s="12">
        <v>0</v>
      </c>
      <c r="Q68" s="12">
        <v>4.229981307446451E-06</v>
      </c>
    </row>
    <row r="69" spans="1:17" ht="15">
      <c r="A69" s="1"/>
      <c r="B69" s="5" t="s">
        <v>4</v>
      </c>
      <c r="C69" s="6">
        <v>3.42</v>
      </c>
      <c r="D69" s="6">
        <f t="shared" si="12"/>
        <v>2.85</v>
      </c>
      <c r="E69" s="6">
        <v>1.4534783007206025</v>
      </c>
      <c r="F69" s="11">
        <v>0.04729</v>
      </c>
      <c r="G69" s="6">
        <f>D69-E69-F69-H69</f>
        <v>1.3464146992793975</v>
      </c>
      <c r="H69" s="10">
        <v>0.002817</v>
      </c>
      <c r="I69" s="6">
        <v>3.66</v>
      </c>
      <c r="J69" s="6">
        <f t="shared" si="13"/>
        <v>3.0500000000000003</v>
      </c>
      <c r="K69" s="6">
        <v>1.4893442558333547</v>
      </c>
      <c r="L69" s="11">
        <v>0.21798</v>
      </c>
      <c r="M69" s="6">
        <f>J69-K69-L69-N69</f>
        <v>1.3397604261666456</v>
      </c>
      <c r="N69" s="10">
        <v>0.002915318</v>
      </c>
      <c r="P69" s="12">
        <v>0</v>
      </c>
      <c r="Q69" s="12">
        <v>4.229981307446451E-06</v>
      </c>
    </row>
    <row r="70" spans="1:17" ht="15">
      <c r="A70" s="1"/>
      <c r="B70" s="5" t="s">
        <v>2</v>
      </c>
      <c r="C70" s="6">
        <v>2.06</v>
      </c>
      <c r="D70" s="6">
        <f t="shared" si="12"/>
        <v>1.7166666666666668</v>
      </c>
      <c r="E70" s="6">
        <v>1.4534783007206025</v>
      </c>
      <c r="F70" s="11">
        <v>0.04729</v>
      </c>
      <c r="G70" s="6">
        <f>D70-E70-F70-H70</f>
        <v>0.2130813659460643</v>
      </c>
      <c r="H70" s="10">
        <v>0.002817</v>
      </c>
      <c r="I70" s="6">
        <v>2.2</v>
      </c>
      <c r="J70" s="6">
        <f t="shared" si="13"/>
        <v>1.8333333333333335</v>
      </c>
      <c r="K70" s="6">
        <v>1.4893442558333547</v>
      </c>
      <c r="L70" s="11">
        <v>0.21798</v>
      </c>
      <c r="M70" s="6">
        <f>J70-K70-L70-N70</f>
        <v>0.12309375949997875</v>
      </c>
      <c r="N70" s="10">
        <v>0.002915318</v>
      </c>
      <c r="P70" s="12">
        <v>0</v>
      </c>
      <c r="Q70" s="12">
        <v>4.229981307446451E-06</v>
      </c>
    </row>
    <row r="72" spans="1:14" ht="15">
      <c r="A72" s="21" t="s">
        <v>53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5">
      <c r="A73" s="21" t="s">
        <v>51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</sheetData>
  <sheetProtection/>
  <mergeCells count="11">
    <mergeCell ref="C5:C6"/>
    <mergeCell ref="C4:H4"/>
    <mergeCell ref="B4:B6"/>
    <mergeCell ref="A72:N72"/>
    <mergeCell ref="A73:N73"/>
    <mergeCell ref="A2:N2"/>
    <mergeCell ref="A4:A6"/>
    <mergeCell ref="I4:N4"/>
    <mergeCell ref="J5:N5"/>
    <mergeCell ref="I5:I6"/>
    <mergeCell ref="D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Сафронова Анна Александровна</cp:lastModifiedBy>
  <dcterms:created xsi:type="dcterms:W3CDTF">2019-09-09T04:11:08Z</dcterms:created>
  <dcterms:modified xsi:type="dcterms:W3CDTF">2020-06-17T05:41:46Z</dcterms:modified>
  <cp:category/>
  <cp:version/>
  <cp:contentType/>
  <cp:contentStatus/>
</cp:coreProperties>
</file>