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90" windowWidth="19035" windowHeight="9675" tabRatio="608" firstSheet="1" activeTab="1"/>
  </bookViews>
  <sheets>
    <sheet name="Справочник Вид продукции" sheetId="5" state="hidden" r:id="rId1"/>
    <sheet name="Приложение №2 План закупки " sheetId="10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писок4">[8]Лист6!$D$6:$D$35</definedName>
    <definedName name="Список7">[8]Лист7!$E$7:$E$9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 iterateDelta="1E-4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Q53" i="10" l="1"/>
  <c r="P53" i="10"/>
  <c r="K12" i="11" l="1"/>
  <c r="J12" i="11"/>
  <c r="J13" i="11"/>
  <c r="K13" i="11"/>
  <c r="K11" i="11"/>
  <c r="J11" i="11"/>
  <c r="J10" i="11"/>
  <c r="K10" i="11"/>
</calcChain>
</file>

<file path=xl/comments1.xml><?xml version="1.0" encoding="utf-8"?>
<comments xmlns="http://schemas.openxmlformats.org/spreadsheetml/2006/main">
  <authors>
    <author>Царегородцева Анастасия Владимировна</author>
  </authors>
  <commentList>
    <comment ref="P18" authorId="0">
      <text>
        <r>
          <rPr>
            <b/>
            <sz val="8"/>
            <color indexed="81"/>
            <rFont val="Tahoma"/>
            <family val="2"/>
            <charset val="204"/>
          </rPr>
          <t>Царегородцева Анастасия Владимировна: в т.ч.</t>
        </r>
        <r>
          <rPr>
            <sz val="8"/>
            <color indexed="81"/>
            <rFont val="Tahoma"/>
            <family val="2"/>
            <charset val="204"/>
          </rPr>
          <t xml:space="preserve">
Услуги по доставке уведомлений для отключений</t>
        </r>
      </text>
    </comment>
    <comment ref="Q18" authorId="0">
      <text>
        <r>
          <rPr>
            <b/>
            <sz val="8"/>
            <color indexed="81"/>
            <rFont val="Tahoma"/>
            <family val="2"/>
            <charset val="204"/>
          </rPr>
          <t>Царегородцева Анастасия Владимировна: в т.ч.</t>
        </r>
        <r>
          <rPr>
            <sz val="8"/>
            <color indexed="81"/>
            <rFont val="Tahoma"/>
            <family val="2"/>
            <charset val="204"/>
          </rPr>
          <t xml:space="preserve">
Услуги по доставке уведомлений для отключений</t>
        </r>
      </text>
    </comment>
    <comment ref="AA18" authorId="0">
      <text>
        <r>
          <rPr>
            <b/>
            <sz val="8"/>
            <color indexed="81"/>
            <rFont val="Tahoma"/>
            <family val="2"/>
            <charset val="204"/>
          </rPr>
          <t>Царегородцева Анастасия Владимировна: в т.ч.</t>
        </r>
        <r>
          <rPr>
            <sz val="8"/>
            <color indexed="81"/>
            <rFont val="Tahoma"/>
            <family val="2"/>
            <charset val="204"/>
          </rPr>
          <t xml:space="preserve">
Услуги по доставке уведомлений для отключений</t>
        </r>
      </text>
    </comment>
    <comment ref="AB18" authorId="0">
      <text>
        <r>
          <rPr>
            <b/>
            <sz val="8"/>
            <color indexed="81"/>
            <rFont val="Tahoma"/>
            <family val="2"/>
            <charset val="204"/>
          </rPr>
          <t>Царегородцева Анастасия Владимировна: в т.ч.</t>
        </r>
        <r>
          <rPr>
            <sz val="8"/>
            <color indexed="81"/>
            <rFont val="Tahoma"/>
            <family val="2"/>
            <charset val="204"/>
          </rPr>
          <t xml:space="preserve">
Услуги по доставке уведомлений для отключений</t>
        </r>
      </text>
    </comment>
    <comment ref="P43" authorId="0">
      <text>
        <r>
          <rPr>
            <b/>
            <sz val="8"/>
            <color indexed="81"/>
            <rFont val="Tahoma"/>
            <family val="2"/>
            <charset val="204"/>
          </rPr>
          <t>Царегородцева Анастасия Владимировна: в т.ч.</t>
        </r>
        <r>
          <rPr>
            <sz val="8"/>
            <color indexed="81"/>
            <rFont val="Tahoma"/>
            <family val="2"/>
            <charset val="204"/>
          </rPr>
          <t xml:space="preserve">
Услуги по доставке уведомлений для отключений</t>
        </r>
      </text>
    </comment>
    <comment ref="Q43" authorId="0">
      <text>
        <r>
          <rPr>
            <b/>
            <sz val="8"/>
            <color indexed="81"/>
            <rFont val="Tahoma"/>
            <family val="2"/>
            <charset val="204"/>
          </rPr>
          <t>Царегородцева Анастасия Владимировна: в т.ч.</t>
        </r>
        <r>
          <rPr>
            <sz val="8"/>
            <color indexed="81"/>
            <rFont val="Tahoma"/>
            <family val="2"/>
            <charset val="204"/>
          </rPr>
          <t xml:space="preserve">
Услуги по доставке уведомлений для отключений</t>
        </r>
      </text>
    </comment>
    <comment ref="AA43" authorId="0">
      <text>
        <r>
          <rPr>
            <b/>
            <sz val="8"/>
            <color indexed="81"/>
            <rFont val="Tahoma"/>
            <family val="2"/>
            <charset val="204"/>
          </rPr>
          <t>Царегородцева Анастасия Владимировна: в т.ч.</t>
        </r>
        <r>
          <rPr>
            <sz val="8"/>
            <color indexed="81"/>
            <rFont val="Tahoma"/>
            <family val="2"/>
            <charset val="204"/>
          </rPr>
          <t xml:space="preserve">
Услуги по доставке уведомлений для отключений</t>
        </r>
      </text>
    </comment>
    <comment ref="AB43" authorId="0">
      <text>
        <r>
          <rPr>
            <b/>
            <sz val="8"/>
            <color indexed="81"/>
            <rFont val="Tahoma"/>
            <family val="2"/>
            <charset val="204"/>
          </rPr>
          <t>Царегородцева Анастасия Владимировна: в т.ч.</t>
        </r>
        <r>
          <rPr>
            <sz val="8"/>
            <color indexed="81"/>
            <rFont val="Tahoma"/>
            <family val="2"/>
            <charset val="204"/>
          </rPr>
          <t xml:space="preserve">
Услуги по доставке уведомлений для отключений</t>
        </r>
      </text>
    </comment>
  </commentList>
</comments>
</file>

<file path=xl/comments2.xml><?xml version="1.0" encoding="utf-8"?>
<comments xmlns="http://schemas.openxmlformats.org/spreadsheetml/2006/main">
  <authors>
    <author>Брекотнина Екатерина Евгеньевна</author>
  </authors>
  <commentList>
    <comment ref="J11" authorId="0">
      <text>
        <r>
          <rPr>
            <b/>
            <sz val="8"/>
            <color indexed="81"/>
            <rFont val="Tahoma"/>
            <family val="2"/>
            <charset val="204"/>
          </rPr>
          <t>Брекотнина Екатерина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Договор НДС не облагается</t>
        </r>
      </text>
    </comment>
  </commentList>
</comments>
</file>

<file path=xl/sharedStrings.xml><?xml version="1.0" encoding="utf-8"?>
<sst xmlns="http://schemas.openxmlformats.org/spreadsheetml/2006/main" count="1057" uniqueCount="324">
  <si>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</si>
  <si>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</si>
  <si>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</si>
  <si>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</si>
  <si>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</si>
  <si>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</si>
  <si>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</si>
  <si>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</si>
  <si>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</si>
  <si>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</si>
  <si>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</si>
  <si>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</si>
  <si>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</si>
  <si>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</si>
  <si>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</si>
  <si>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</si>
  <si>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</si>
  <si>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</si>
  <si>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</si>
  <si>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</si>
  <si>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</si>
  <si>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</si>
  <si>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</si>
  <si>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</si>
  <si>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</si>
  <si>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</si>
  <si>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</si>
  <si>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</si>
  <si>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</si>
  <si>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</si>
  <si>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</si>
  <si>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</si>
  <si>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</si>
  <si>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</si>
  <si>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</si>
  <si>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</si>
  <si>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</si>
  <si>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</si>
  <si>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</si>
  <si>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</si>
  <si>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</si>
  <si>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</si>
  <si>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</si>
  <si>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</si>
  <si>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</si>
  <si>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</si>
  <si>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</si>
  <si>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</si>
  <si>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</si>
  <si>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</si>
  <si>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</si>
  <si>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</si>
  <si>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</si>
  <si>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</si>
  <si>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</si>
  <si>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</si>
  <si>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</si>
  <si>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</si>
  <si>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</si>
  <si>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</si>
  <si>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</si>
  <si>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</si>
  <si>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</si>
  <si>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</si>
  <si>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</si>
  <si>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</si>
  <si>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</si>
  <si>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</si>
  <si>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</si>
  <si>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</si>
  <si>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</si>
  <si>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</si>
  <si>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</si>
  <si>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</si>
  <si>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</si>
  <si>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</si>
  <si>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</si>
  <si>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</si>
  <si>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</si>
  <si>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</si>
  <si>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</si>
  <si>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</si>
  <si>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</si>
  <si>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</si>
  <si>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</si>
  <si>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</si>
  <si>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</si>
  <si>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</si>
  <si>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</si>
  <si>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</si>
  <si>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</si>
  <si>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</si>
  <si>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</si>
  <si>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</si>
  <si>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</si>
  <si>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</si>
  <si>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</si>
  <si>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</si>
  <si>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</si>
  <si>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</si>
  <si>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План закупки у продавцов продукции</t>
  </si>
  <si>
    <t>Приложение №2.3 к Положению о порядке проведения закупок товаров, работ, услуг для нужд ОАО "МРСК Урала"</t>
  </si>
  <si>
    <t>Приложение №2.2 к Положению о порядке проведения закупок товаров, работ, услуг для нужд ОАО "МРСК  Урала"</t>
  </si>
  <si>
    <t>Приложение №2.1 к Положению о порядке проведения закупок товаров, работ, услуг для нужд ОАО "МРСК Урала"</t>
  </si>
  <si>
    <t>Приложение №3 к Положению о порядке проведения закупок товаров, работ, услуг для нужд ОАО "ЕЭнС"</t>
  </si>
  <si>
    <t>Поставка оргтехники в 1 кв. 2014</t>
  </si>
  <si>
    <t>Поставка пользовательского обрудования   во 2 кв. 2014</t>
  </si>
  <si>
    <t>Поставка пользовательского обрудования  в 4 кв. 2014</t>
  </si>
  <si>
    <t>Оказание услуг по предоставлению кредитных ресурсов в форме невозобновляемой  кредитной  линии сроком на  36  месяцев (или Кредитная линия с лимитом 300 млн. руб.)</t>
  </si>
  <si>
    <t>Услуги по списанию показаний приборов учета расхода электроэнергии, печати, упаковке и доставке квитанций физическим лицам</t>
  </si>
  <si>
    <t>Услуги по ограничению  и включению электроснабжения потребителей</t>
  </si>
  <si>
    <t>Клининговые услуги, техническое обслуживание инженерного  оборудования</t>
  </si>
  <si>
    <t xml:space="preserve">Аренда автотранспорта </t>
  </si>
  <si>
    <t xml:space="preserve">Услуги по найму служебного автотранспорта </t>
  </si>
  <si>
    <t>Услуги охраны</t>
  </si>
  <si>
    <t xml:space="preserve">Добровольное медицинское страхование </t>
  </si>
  <si>
    <t>Страхование от несчастных случаев и болезней</t>
  </si>
  <si>
    <t>Аттестация рабочих мест по условиям труда</t>
  </si>
  <si>
    <t>Поставка прочих материалов (канцтовары)</t>
  </si>
  <si>
    <t>Услуги по приему франкировальной корреспонденции</t>
  </si>
  <si>
    <t xml:space="preserve">Услуги Call-центра </t>
  </si>
  <si>
    <t>Аренда канала связи</t>
  </si>
  <si>
    <t>Аренда цифрового канала связи (номер 8800)</t>
  </si>
  <si>
    <t>Услуги по внесению индивидуальных изменений в ОИК "Сбыт"</t>
  </si>
  <si>
    <t xml:space="preserve">Сопровождение лицензий АИИС КУЭ </t>
  </si>
  <si>
    <t>Приобретение лицензии, прав пользования программным обеспечением для работ по защите информации</t>
  </si>
  <si>
    <t>Поставка программного комплекса "Система прогнозирования потребления электроэнергии"</t>
  </si>
  <si>
    <t>Поставка запасных частей и расходных материалов для орг. техники</t>
  </si>
  <si>
    <t>Информационно-консультационные услуги</t>
  </si>
  <si>
    <t>51.64</t>
  </si>
  <si>
    <t>65.12</t>
  </si>
  <si>
    <t>74.30.5  64.1</t>
  </si>
  <si>
    <t>7420000  6410000</t>
  </si>
  <si>
    <t>74.84</t>
  </si>
  <si>
    <t xml:space="preserve">70.32.2  74.70.1 </t>
  </si>
  <si>
    <t xml:space="preserve">  7020020  7493000     </t>
  </si>
  <si>
    <t>71.1.</t>
  </si>
  <si>
    <t>63.21.2</t>
  </si>
  <si>
    <t>74.6</t>
  </si>
  <si>
    <t>66.03</t>
  </si>
  <si>
    <t>74.30.9</t>
  </si>
  <si>
    <t>8513111; 7422000 7423050  7422011 7422013  7422032</t>
  </si>
  <si>
    <t>52.48.1   52.4</t>
  </si>
  <si>
    <t>5230000   5200000</t>
  </si>
  <si>
    <t>64.11.12</t>
  </si>
  <si>
    <t>64.20.3</t>
  </si>
  <si>
    <t>72.20</t>
  </si>
  <si>
    <t>73.10</t>
  </si>
  <si>
    <t>22.1.</t>
  </si>
  <si>
    <t>ОАО "Екатеринбургэнергосбыт"</t>
  </si>
  <si>
    <t>IT</t>
  </si>
  <si>
    <t>СЭБ</t>
  </si>
  <si>
    <t>Казначейство</t>
  </si>
  <si>
    <t>Основная сфера</t>
  </si>
  <si>
    <t>АХО</t>
  </si>
  <si>
    <t>УПЭВТ</t>
  </si>
  <si>
    <t>PR</t>
  </si>
  <si>
    <t>Коды видов деятельности: 1-новая стойка; 2-реконструкция; 3-энергорежим; 4- IT нужды; 5-НИОКР; 6- консультационные услуги; 7-услуги по оценке; 8- прочие закупки</t>
  </si>
  <si>
    <t>амортизация</t>
  </si>
  <si>
    <t>прочие собственные средства</t>
  </si>
  <si>
    <t>себестоимость</t>
  </si>
  <si>
    <t>прибыль</t>
  </si>
  <si>
    <t>товары</t>
  </si>
  <si>
    <t>услуги</t>
  </si>
  <si>
    <t>работы</t>
  </si>
  <si>
    <t>ОЗЦ</t>
  </si>
  <si>
    <t>ООК</t>
  </si>
  <si>
    <t>ОЗП</t>
  </si>
  <si>
    <t>ЕИ</t>
  </si>
  <si>
    <t>не электронная</t>
  </si>
  <si>
    <t>Протокол ЗК №5 от 31.10.2013</t>
  </si>
  <si>
    <t xml:space="preserve">ФГУП "Почта России" </t>
  </si>
  <si>
    <t>ООО "Прософт-Системы"</t>
  </si>
  <si>
    <t>ООО  "БГ"</t>
  </si>
  <si>
    <t xml:space="preserve"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 и сроком изготовления не ранее 3 квартала 2013 </t>
  </si>
  <si>
    <t xml:space="preserve"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 и сроком изготовления не ранее 1 квартала 2014 </t>
  </si>
  <si>
    <t xml:space="preserve"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 и сроком изготовления не ранее 4 квартала 2013 </t>
  </si>
  <si>
    <t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 и сроком изготовления не ранее 1 квартала 2014 г.</t>
  </si>
  <si>
    <t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 и сроком изготовления не ранее 2 квартала 2014 г.</t>
  </si>
  <si>
    <t>Местоположение банка - РФ, Устойчивое финансовое положение банка.                                      или:Отсутствие платы за неиспользованный лимит;
Отсутствие платы за открытие кредитной линии;
Отсутствие платы за досрочное погашение кредита (траншей);
Отсутствие ковенант;
Отсутствие обеспечения.</t>
  </si>
  <si>
    <t>Списание показаний приборов учета электроэнергии, печать, упаковка и адресная доставка квитанций потребителям</t>
  </si>
  <si>
    <t>Изучение схем электроснабжения, доставка уведомлений об отключении / ограничении режима, контроль процесса отключения/включения, составление актов</t>
  </si>
  <si>
    <t>Наличие в штате квалифицированного персонала, имеющего соответствующие допуски и разрешения на оказание услуг и производство работ. Содержание имущества в надлежащем состоянии в соответствии с правилами технической эксплуатации, правилами пожарной безопасности, санитарными нормами и требованиями, не допущение действий, приводящих к ухудшению качественных  характеристик имущества. Запасные части, блоки, элементы оборудования, необходимые для выполнения работ должны быть новыми, ранее не использованными с датой производства не позднее 2012 года. Обеспечение комплексныого подхода по содержанию производственных, служебно-бытовых и санитарно-гигиенических помещений в соответствии с нормами и требованиями гигиены, современного уровня комфорта и технического оснащения. Наличие сертификатов, установленных образцов и паспортов лабораторных испытаний на материалы, изделия, применяемые для проведения работ.</t>
  </si>
  <si>
    <t>Техническое состояние, удовлетворяющее целям использования</t>
  </si>
  <si>
    <t>Предоставление  в пользование легковых  автомобилей с водителем</t>
  </si>
  <si>
    <t>Лицензия на право оказания охранных услуг. Наличие необходимого количества сотрудников охраны.</t>
  </si>
  <si>
    <t>Наличие лицензии на данный вид деятельности</t>
  </si>
  <si>
    <t xml:space="preserve">Оказание услуг должно осуществляться Исполнителем в соответствии с  техническим заданием, договором возмездного оказания услуг,  при наличии аттестата акредитации, в соответствии с действующим законодательством, в том числе на основании:
- Приказа Минздравсоцразвития РФ от 26.04.2011 № 342н « Об утверждении порядка  проведе-ния аттестации рабочих мест по условиям труда»;
- Приказа Минздравсоцразвития России от 01.04.2010 №205н «Об утверждении Перечня услуг в области охраны труда, для оказания которых необходима аккредитация, и Правил аккредитации организаций, оказывающих услуги в области охраны труда».
- Р.2.2.2006-05 «Руководство по гигиенической оценке факторов рабочей среды и трудового процесса. Критерии и классификация условий труда", а также  в соответствии   с требованиями закупочной документации.
</t>
  </si>
  <si>
    <t>Соответствие поставляемых товаров существующим ГОСТам, ОСТам, ТУ (наличие сертификата качества)</t>
  </si>
  <si>
    <t>Услуги, связанные с эксплуатацией франкировальной машины, наличие разрешения на данный вид деятельности</t>
  </si>
  <si>
    <t xml:space="preserve">Оказываемые Услуги должны соответствовать по качеству стандартам, техническим нормам, сертификатам, и условиям  Договора </t>
  </si>
  <si>
    <t xml:space="preserve"> Предоставить в пользование  и обеспечить устойчивую и качественную работу канала связи в соответствии с  параметрами и характеристиками, соответствующими действующим нормативам. </t>
  </si>
  <si>
    <t xml:space="preserve"> Предоставить в пользование  и обеспечить устойчивую и качественную работу каналов в соответствии с  параметрами и характеристиками, соответствующими действующим нормативам. </t>
  </si>
  <si>
    <t>Услуги по внесению индивидуальных изменений в ОИК "Сбыт", наличие компетенций в соответствии с ТЗ</t>
  </si>
  <si>
    <t>Разработчик лицензии</t>
  </si>
  <si>
    <t>Согласно спецификации закупки</t>
  </si>
  <si>
    <t>Наличие компетенций (статуса партнера производителя оборудования и прошедших обучение специалистов) в соответствии с ТЗ</t>
  </si>
  <si>
    <t>Оказание услуг должно осуществляться в соответствии с  техническим заданием, договором возмездного оказания информационно-консультационных услуг</t>
  </si>
  <si>
    <t>ЗК Общества</t>
  </si>
  <si>
    <t>Штука</t>
  </si>
  <si>
    <t>Условная единица</t>
  </si>
  <si>
    <t>Человек</t>
  </si>
  <si>
    <t>Рабочее место</t>
  </si>
  <si>
    <t>620017,
г.Екатеринбург, пр. Космонавтов, 17а</t>
  </si>
  <si>
    <t>620144,
г.Екатеринбург, ул. Сурикова, 48</t>
  </si>
  <si>
    <t>г. Екатеринбург</t>
  </si>
  <si>
    <t>нет</t>
  </si>
  <si>
    <t>да</t>
  </si>
  <si>
    <t>п. 8.8.5.1.3 "Положения о закупке товаров, работ, услуг для нужд ОАО "ЕЭНС" (Протокол СД № 63 от 30.12.2013г.).</t>
  </si>
  <si>
    <t>ОАО "МРСК Урала"</t>
  </si>
  <si>
    <t>70.321</t>
  </si>
  <si>
    <t>1у</t>
  </si>
  <si>
    <t>Условно-постоянная закупка</t>
  </si>
  <si>
    <t>техническое состояние, удовлетворяющее целям использования</t>
  </si>
  <si>
    <t>055</t>
  </si>
  <si>
    <t>кв.м</t>
  </si>
  <si>
    <t>аренда помещений</t>
  </si>
  <si>
    <t>аренда нежилых помещений (ул. Сурикова, д. 48, ком. №45-76, 91-94 )</t>
  </si>
  <si>
    <t>П.8.8.5.1.3  Положения о закупках ОАО "ЕЭнС", доп. соглашение о продлении срока действия договора аренды № 2013/03-54 от 12.03.2013г.</t>
  </si>
  <si>
    <t>2у</t>
  </si>
  <si>
    <t>Бабаян А.Н.</t>
  </si>
  <si>
    <t>аренда нежилых помещений (ул. Сурикова, д. 48, ком. №15,16,22-25,29-44 )</t>
  </si>
  <si>
    <t>П.8.8.5.1.3  Положения о закупках ОАО "ЕЭнС", доп. соглашение о продлении срока действия договора аренды № 10-2/46 от 15.04.2010г.</t>
  </si>
  <si>
    <t>3у</t>
  </si>
  <si>
    <t>ОАО "ЕЭСК"</t>
  </si>
  <si>
    <t>аренда недвижимого имущества (помещения по адресу: пр. Космонавтов, 17а, места для парковки )</t>
  </si>
  <si>
    <t>П.8.8.5.1.3  Положения о закупках ОАО "ЕЭнС", доп. соглашение о продлении срока действия договора аренды № 00/77-08 от 01.02.2008г.</t>
  </si>
  <si>
    <t>4у</t>
  </si>
  <si>
    <t>аренда  парковочных мест</t>
  </si>
  <si>
    <t>аренда парковочных мест</t>
  </si>
  <si>
    <t xml:space="preserve"> парковочные места должны соответствовать предъявляемым требованиям</t>
  </si>
  <si>
    <t>штука</t>
  </si>
  <si>
    <t xml:space="preserve">аренда помещений </t>
  </si>
  <si>
    <t>2.11.1</t>
  </si>
  <si>
    <t>2.8.2</t>
  </si>
  <si>
    <t>2.11</t>
  </si>
  <si>
    <t>Планируемая (предельная) цена закупки, руб.</t>
  </si>
  <si>
    <t>ИТ-инфраструктура</t>
  </si>
  <si>
    <t>Объекты непроизводственной сферы</t>
  </si>
  <si>
    <t>Прочие производственные объекты</t>
  </si>
  <si>
    <t xml:space="preserve">Прайсы </t>
  </si>
  <si>
    <t>анализ цен</t>
  </si>
  <si>
    <t>калькуляция</t>
  </si>
  <si>
    <t>2.2.6</t>
  </si>
  <si>
    <t>2.19.6; 2.19.7; 2.2.6</t>
  </si>
  <si>
    <t>2.11.5</t>
  </si>
  <si>
    <t>10.1.1</t>
  </si>
  <si>
    <t>2.13.2.3</t>
  </si>
  <si>
    <t>2.13.2.4</t>
  </si>
  <si>
    <t>2.8.8</t>
  </si>
  <si>
    <t>2.19.1</t>
  </si>
  <si>
    <t>2.1.3.4</t>
  </si>
  <si>
    <t>2.19.6</t>
  </si>
  <si>
    <t>2.8.1.2</t>
  </si>
  <si>
    <t>2.8.4.1</t>
  </si>
  <si>
    <t>2.7</t>
  </si>
  <si>
    <t>2.8.4.3</t>
  </si>
  <si>
    <t>10.22.9.14</t>
  </si>
  <si>
    <t>Амортизация основных ср-в</t>
  </si>
  <si>
    <t>Проценты к уплате</t>
  </si>
  <si>
    <t>Почт. Телеграфные расходы; Канцелярские и типографские расходы; Прочие услуги пром характера</t>
  </si>
  <si>
    <t>Прочие услуги пром характера</t>
  </si>
  <si>
    <t>Содержание зданий и производственных помещений</t>
  </si>
  <si>
    <t>Аренда автотранспорта</t>
  </si>
  <si>
    <t>2.19.13</t>
  </si>
  <si>
    <t>Наем служебного автотранспорта</t>
  </si>
  <si>
    <t>Страхование от несчастных случаев</t>
  </si>
  <si>
    <t>Расходы по охране труда и ТБ</t>
  </si>
  <si>
    <t>Прочие материалы</t>
  </si>
  <si>
    <t>Почт. телеграфные расходы</t>
  </si>
  <si>
    <t>прочая связь</t>
  </si>
  <si>
    <t>Сопровождение программных продуктов</t>
  </si>
  <si>
    <t>IT - стратегия</t>
  </si>
  <si>
    <t>Расходы нга лицензирование</t>
  </si>
  <si>
    <t>2.1.3.2</t>
  </si>
  <si>
    <t>Запасные части</t>
  </si>
  <si>
    <t>Прочие расходы</t>
  </si>
  <si>
    <t>2.8.4.1; 2.19.3</t>
  </si>
  <si>
    <t>2.19.3</t>
  </si>
  <si>
    <t>Добровольное медицинское страхование</t>
  </si>
  <si>
    <t>Поставка бумаги</t>
  </si>
  <si>
    <t>2014-2015</t>
  </si>
  <si>
    <t>электронная</t>
  </si>
  <si>
    <t>21.1</t>
  </si>
  <si>
    <t xml:space="preserve"> электронная</t>
  </si>
  <si>
    <t>Поставка пользовательского оборудования   во 2 кв. 2014</t>
  </si>
  <si>
    <t>Поставка пользовательского оборудования  в 4 кв. 2014</t>
  </si>
  <si>
    <t>2.1.3.6</t>
  </si>
  <si>
    <t>Поставка оборудования для создания инфраструктуры ВРМ  в 3 кв. 2014</t>
  </si>
  <si>
    <t>Поставка лицензий Microsoft</t>
  </si>
  <si>
    <t>2.12.13.2</t>
  </si>
  <si>
    <t>Услуги по лицензированию</t>
  </si>
  <si>
    <t>Услуги по созданию электронного архива для документов</t>
  </si>
  <si>
    <t>2.12.5.2.1</t>
  </si>
  <si>
    <t>Услуги по созданию электронного архива для документов  оплаты с функциями потокового сканирования, распознавания и сверки формируемых в архиве реестров , наличие компетенций (статуса партнера производителя оборудования и прошедших обучение специалистов) в соответствии с ТЗ</t>
  </si>
  <si>
    <t xml:space="preserve">Состав и количество лицензий на программное обеспечение должны соответствовать Спецификации,  лицензии  должны быть переданы в соответствии с правилами лицензирования, установленными производителем ПО </t>
  </si>
  <si>
    <t xml:space="preserve">Поставка сетевого оборудования </t>
  </si>
  <si>
    <t>Модернизация модулей ОИК "Сбыт" для автоматизации процессов управления активными продажами</t>
  </si>
  <si>
    <t>Работы по модернизации модулей ОИК "Сбыт" для расчетов с юридическими и физическими лицами, наличие компетенций  в соответствии с ТЗ</t>
  </si>
  <si>
    <t>ОПЗ</t>
  </si>
  <si>
    <t>Работы по проектированию системы защиты коммерческой тайны</t>
  </si>
  <si>
    <t>Работы по проектированию системы защиты коммерческой тайны согласно Техническому заданию</t>
  </si>
  <si>
    <t>ОАО "ЕЭнС"</t>
  </si>
  <si>
    <t>74.87.8   22.15 64.1</t>
  </si>
  <si>
    <t>7499090   2200000  6410000</t>
  </si>
  <si>
    <t>2.12.13.3; 2.24.1; 2.2.6</t>
  </si>
  <si>
    <t>74.87.8</t>
  </si>
  <si>
    <t>2.12.3.</t>
  </si>
  <si>
    <t>Наличие в штате квалифицированного персонала, имеющего соответствующие допуски и разрешения на оказание услуг и производство работ. Содержание имущества в надлежащем состоянии в соответствии с правилами технической эксплуатации, правилами пожарной безопасности, санитарными нормами и требованиями, не допущение действий, приводящих к ухудшению качественных  характеристик имущества. Запасные части, блоки, элементы оборудования, необходимые для выполнения работ должны быть новыми, ранее не использованными с датой производства не позднее 2014 года. Обеспечение комплексныого подхода по содержанию производственных, служебно-бытовых и санитарно-гигиенических помещений в соответствии с нормами и требованиями гигиены, современного уровня комфорта и технического оснащения. Наличие сертификатов, установленных образцов и паспортов лабораторных испытаний на материалы, изделия, применяемые для проведения работ.</t>
  </si>
  <si>
    <t>2.8.4.</t>
  </si>
  <si>
    <t>2.24.5</t>
  </si>
  <si>
    <t>51.47</t>
  </si>
  <si>
    <t>2.1.3.6; 2.1.3.7.</t>
  </si>
  <si>
    <t>64.20</t>
  </si>
  <si>
    <t>2.12.2.1</t>
  </si>
  <si>
    <t>Затраты на услуги связи</t>
  </si>
  <si>
    <t>2.12.5.1</t>
  </si>
  <si>
    <t>2.1.3.3</t>
  </si>
  <si>
    <t>Поставка запасных частей и расходных материалов для орг. техники в 1 кв. 2015</t>
  </si>
  <si>
    <t xml:space="preserve">  74.70.1 </t>
  </si>
  <si>
    <t xml:space="preserve">70.32.2  </t>
  </si>
  <si>
    <t>Уборка производственных помещений и прилегающих к ним территорий,  расположенных по адресу: г. Екатеринбург, ул. Сурикова, 48  подъезд № 1, 2.</t>
  </si>
  <si>
    <t>Техническое обслуживание инженерного оборудования и коммуникаций производственных помещений, расположенных по адресу: г. Екатеринбург, ул. Сурикова, 48  подъезд № 1, 2</t>
  </si>
  <si>
    <r>
      <t xml:space="preserve">План закупки ОАО "Екатеринбургэнергосбыт" с 16.12.2014г.  </t>
    </r>
    <r>
      <rPr>
        <sz val="14"/>
        <color theme="1"/>
        <rFont val="Times New Roman"/>
        <family val="1"/>
        <charset val="204"/>
      </rPr>
      <t xml:space="preserve">(по форме, утвержденной Положением о закупке (новая редакция)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</si>
</sst>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10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5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>
      <alignment horizontal="left"/>
    </xf>
    <xf numFmtId="0" fontId="0" fillId="0" borderId="1" xfId="0" applyBorder="1"/>
    <xf numFmtId="0" fontId="15" fillId="0" borderId="1" xfId="0" applyFont="1" applyFill="1" applyBorder="1" applyAlignment="1">
      <alignment horizontal="left" vertical="center" wrapText="1"/>
    </xf>
    <xf numFmtId="0" fontId="88" fillId="75" borderId="1" xfId="0" applyFont="1" applyFill="1" applyBorder="1" applyAlignment="1">
      <alignment horizontal="left" vertical="center" wrapText="1"/>
    </xf>
    <xf numFmtId="0" fontId="88" fillId="0" borderId="1" xfId="0" applyFont="1" applyFill="1" applyBorder="1" applyAlignment="1">
      <alignment horizontal="left" vertical="center" wrapText="1"/>
    </xf>
    <xf numFmtId="0" fontId="15" fillId="75" borderId="1" xfId="0" applyFont="1" applyFill="1" applyBorder="1" applyAlignment="1">
      <alignment horizontal="left" vertical="center" wrapText="1"/>
    </xf>
    <xf numFmtId="1" fontId="15" fillId="0" borderId="1" xfId="60311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60311" applyNumberFormat="1" applyFont="1" applyFill="1" applyBorder="1" applyAlignment="1">
      <alignment horizontal="center" vertical="center" wrapText="1"/>
    </xf>
    <xf numFmtId="49" fontId="15" fillId="75" borderId="1" xfId="60311" applyNumberFormat="1" applyFont="1" applyFill="1" applyBorder="1" applyAlignment="1">
      <alignment horizontal="center" vertical="center" wrapText="1"/>
    </xf>
    <xf numFmtId="0" fontId="15" fillId="75" borderId="1" xfId="3" applyFont="1" applyFill="1" applyBorder="1" applyAlignment="1">
      <alignment horizontal="center" vertical="center"/>
    </xf>
    <xf numFmtId="0" fontId="90" fillId="0" borderId="1" xfId="0" applyFont="1" applyFill="1" applyBorder="1" applyAlignment="1">
      <alignment horizontal="center" vertical="center"/>
    </xf>
    <xf numFmtId="0" fontId="15" fillId="7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1" fillId="0" borderId="1" xfId="0" applyFont="1" applyBorder="1" applyAlignment="1">
      <alignment horizontal="left" vertical="center" wrapText="1"/>
    </xf>
    <xf numFmtId="0" fontId="93" fillId="0" borderId="1" xfId="0" applyFont="1" applyFill="1" applyBorder="1" applyAlignment="1">
      <alignment horizontal="left" vertical="center" wrapText="1"/>
    </xf>
    <xf numFmtId="0" fontId="93" fillId="75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94" fillId="0" borderId="1" xfId="0" applyFont="1" applyFill="1" applyBorder="1" applyAlignment="1">
      <alignment horizontal="left" vertical="center" wrapText="1"/>
    </xf>
    <xf numFmtId="3" fontId="94" fillId="0" borderId="1" xfId="0" applyNumberFormat="1" applyFont="1" applyFill="1" applyBorder="1" applyAlignment="1">
      <alignment horizontal="left" vertical="center" wrapText="1"/>
    </xf>
    <xf numFmtId="3" fontId="88" fillId="75" borderId="1" xfId="0" applyNumberFormat="1" applyFont="1" applyFill="1" applyBorder="1" applyAlignment="1">
      <alignment horizontal="left" vertical="center" wrapText="1"/>
    </xf>
    <xf numFmtId="3" fontId="94" fillId="75" borderId="1" xfId="0" applyNumberFormat="1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3" fontId="95" fillId="0" borderId="1" xfId="0" applyNumberFormat="1" applyFont="1" applyFill="1" applyBorder="1" applyAlignment="1">
      <alignment horizontal="left" vertical="center" wrapText="1"/>
    </xf>
    <xf numFmtId="3" fontId="95" fillId="75" borderId="1" xfId="0" applyNumberFormat="1" applyFont="1" applyFill="1" applyBorder="1" applyAlignment="1">
      <alignment horizontal="left" vertical="center" wrapText="1"/>
    </xf>
    <xf numFmtId="0" fontId="88" fillId="0" borderId="1" xfId="0" applyFont="1" applyFill="1" applyBorder="1" applyAlignment="1">
      <alignment horizontal="center" vertical="center" wrapText="1"/>
    </xf>
    <xf numFmtId="49" fontId="82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82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82" fillId="0" borderId="1" xfId="29106" applyFont="1" applyFill="1" applyBorder="1" applyAlignment="1" applyProtection="1">
      <alignment horizontal="center" vertical="center" wrapText="1"/>
      <protection locked="0"/>
    </xf>
    <xf numFmtId="0" fontId="88" fillId="75" borderId="1" xfId="0" applyFont="1" applyFill="1" applyBorder="1" applyAlignment="1">
      <alignment horizontal="center" vertical="center" wrapText="1"/>
    </xf>
    <xf numFmtId="0" fontId="93" fillId="75" borderId="31" xfId="0" applyFont="1" applyFill="1" applyBorder="1" applyAlignment="1">
      <alignment horizontal="center" vertical="center" wrapText="1"/>
    </xf>
    <xf numFmtId="14" fontId="88" fillId="0" borderId="1" xfId="0" applyNumberFormat="1" applyFont="1" applyFill="1" applyBorder="1" applyAlignment="1">
      <alignment horizontal="center" vertical="center" wrapText="1"/>
    </xf>
    <xf numFmtId="0" fontId="93" fillId="75" borderId="1" xfId="0" applyFont="1" applyFill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top" wrapText="1"/>
    </xf>
    <xf numFmtId="14" fontId="88" fillId="0" borderId="1" xfId="0" applyNumberFormat="1" applyFont="1" applyBorder="1" applyAlignment="1">
      <alignment horizontal="center" vertical="center" wrapText="1"/>
    </xf>
    <xf numFmtId="14" fontId="88" fillId="0" borderId="1" xfId="0" applyNumberFormat="1" applyFont="1" applyBorder="1" applyAlignment="1">
      <alignment horizontal="center" vertical="center"/>
    </xf>
    <xf numFmtId="0" fontId="92" fillId="0" borderId="1" xfId="0" applyFont="1" applyBorder="1" applyAlignment="1">
      <alignment horizontal="center" vertical="center"/>
    </xf>
    <xf numFmtId="0" fontId="98" fillId="0" borderId="1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/>
    </xf>
    <xf numFmtId="164" fontId="88" fillId="0" borderId="1" xfId="0" applyNumberFormat="1" applyFont="1" applyFill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14" fontId="92" fillId="0" borderId="1" xfId="0" applyNumberFormat="1" applyFont="1" applyBorder="1" applyAlignment="1">
      <alignment horizontal="center" vertical="center" wrapText="1"/>
    </xf>
    <xf numFmtId="0" fontId="99" fillId="75" borderId="1" xfId="59049" applyNumberFormat="1" applyFont="1" applyFill="1" applyBorder="1" applyAlignment="1">
      <alignment horizontal="center" vertical="center" wrapText="1"/>
    </xf>
    <xf numFmtId="49" fontId="10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100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9" fillId="75" borderId="1" xfId="59049" applyNumberFormat="1" applyFont="1" applyFill="1" applyBorder="1" applyAlignment="1">
      <alignment horizontal="center" vertical="center" wrapText="1"/>
    </xf>
    <xf numFmtId="0" fontId="92" fillId="75" borderId="1" xfId="0" applyFont="1" applyFill="1" applyBorder="1" applyAlignment="1">
      <alignment horizontal="center" vertical="center" wrapText="1"/>
    </xf>
    <xf numFmtId="4" fontId="92" fillId="75" borderId="1" xfId="0" applyNumberFormat="1" applyFont="1" applyFill="1" applyBorder="1" applyAlignment="1">
      <alignment horizontal="center" vertical="center" wrapText="1"/>
    </xf>
    <xf numFmtId="0" fontId="92" fillId="75" borderId="1" xfId="0" applyFont="1" applyFill="1" applyBorder="1" applyAlignment="1">
      <alignment horizontal="center" vertical="center"/>
    </xf>
    <xf numFmtId="14" fontId="88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1" fillId="75" borderId="1" xfId="0" applyFont="1" applyFill="1" applyBorder="1" applyAlignment="1">
      <alignment horizontal="left" vertical="center" wrapText="1"/>
    </xf>
    <xf numFmtId="14" fontId="88" fillId="75" borderId="1" xfId="0" applyNumberFormat="1" applyFont="1" applyFill="1" applyBorder="1" applyAlignment="1">
      <alignment horizontal="center" vertical="center"/>
    </xf>
    <xf numFmtId="3" fontId="16" fillId="0" borderId="41" xfId="0" applyNumberFormat="1" applyFont="1" applyBorder="1"/>
    <xf numFmtId="16" fontId="88" fillId="0" borderId="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3" fillId="0" borderId="1" xfId="0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101" fillId="75" borderId="1" xfId="0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left" vertical="center" wrapText="1"/>
    </xf>
    <xf numFmtId="14" fontId="15" fillId="75" borderId="1" xfId="0" applyNumberFormat="1" applyFont="1" applyFill="1" applyBorder="1" applyAlignment="1">
      <alignment horizontal="center" vertical="center" wrapText="1"/>
    </xf>
    <xf numFmtId="0" fontId="102" fillId="75" borderId="1" xfId="0" applyFont="1" applyFill="1" applyBorder="1"/>
    <xf numFmtId="0" fontId="103" fillId="75" borderId="1" xfId="0" applyFont="1" applyFill="1" applyBorder="1" applyAlignment="1">
      <alignment horizontal="left" vertical="center" wrapText="1"/>
    </xf>
    <xf numFmtId="0" fontId="102" fillId="75" borderId="1" xfId="0" applyFont="1" applyFill="1" applyBorder="1" applyAlignment="1">
      <alignment horizontal="center" vertical="center"/>
    </xf>
    <xf numFmtId="0" fontId="103" fillId="75" borderId="31" xfId="0" applyFont="1" applyFill="1" applyBorder="1" applyAlignment="1">
      <alignment horizontal="center" vertical="center" wrapText="1"/>
    </xf>
    <xf numFmtId="0" fontId="104" fillId="75" borderId="1" xfId="0" applyFont="1" applyFill="1" applyBorder="1" applyAlignment="1">
      <alignment horizontal="center" vertical="center" wrapText="1"/>
    </xf>
    <xf numFmtId="0" fontId="105" fillId="75" borderId="1" xfId="0" applyFont="1" applyFill="1" applyBorder="1" applyAlignment="1">
      <alignment horizontal="left" vertical="center" wrapText="1"/>
    </xf>
    <xf numFmtId="0" fontId="103" fillId="75" borderId="1" xfId="0" applyFont="1" applyFill="1" applyBorder="1" applyAlignment="1">
      <alignment horizontal="center" vertical="center" wrapText="1"/>
    </xf>
    <xf numFmtId="1" fontId="15" fillId="75" borderId="1" xfId="60311" applyNumberFormat="1" applyFont="1" applyFill="1" applyBorder="1" applyAlignment="1">
      <alignment horizontal="left" vertical="center" wrapText="1"/>
    </xf>
    <xf numFmtId="0" fontId="103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/>
    </xf>
    <xf numFmtId="49" fontId="88" fillId="75" borderId="1" xfId="0" applyNumberFormat="1" applyFont="1" applyFill="1" applyBorder="1" applyAlignment="1">
      <alignment horizontal="center" vertical="center" wrapText="1"/>
    </xf>
    <xf numFmtId="49" fontId="82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2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2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2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82" fillId="0" borderId="1" xfId="59049" applyNumberFormat="1" applyFont="1" applyFill="1" applyBorder="1" applyAlignment="1" applyProtection="1">
      <alignment horizontal="center" vertical="center" wrapText="1"/>
      <protection locked="0"/>
    </xf>
    <xf numFmtId="165" fontId="82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2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2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2" fillId="0" borderId="36" xfId="0" applyNumberFormat="1" applyFont="1" applyFill="1" applyBorder="1" applyAlignment="1" applyProtection="1">
      <alignment horizontal="center" vertical="center" wrapText="1"/>
      <protection locked="0"/>
    </xf>
    <xf numFmtId="184" fontId="82" fillId="0" borderId="31" xfId="0" applyNumberFormat="1" applyFont="1" applyFill="1" applyBorder="1" applyAlignment="1" applyProtection="1">
      <alignment horizontal="center" vertical="center" wrapText="1"/>
      <protection locked="0"/>
    </xf>
    <xf numFmtId="184" fontId="82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2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2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82" fillId="0" borderId="31" xfId="28" applyNumberFormat="1" applyFont="1" applyFill="1" applyBorder="1" applyAlignment="1" applyProtection="1">
      <alignment horizontal="center" vertical="center" wrapText="1"/>
      <protection locked="0"/>
    </xf>
    <xf numFmtId="184" fontId="82" fillId="0" borderId="32" xfId="28" applyNumberFormat="1" applyFont="1" applyFill="1" applyBorder="1" applyAlignment="1" applyProtection="1">
      <alignment horizontal="center" vertical="center" wrapText="1"/>
      <protection locked="0"/>
    </xf>
    <xf numFmtId="0" fontId="82" fillId="0" borderId="34" xfId="0" applyFont="1" applyFill="1" applyBorder="1" applyAlignment="1" applyProtection="1">
      <alignment horizontal="center" vertical="center" wrapText="1"/>
      <protection locked="0"/>
    </xf>
    <xf numFmtId="0" fontId="82" fillId="0" borderId="35" xfId="0" applyFont="1" applyFill="1" applyBorder="1" applyAlignment="1" applyProtection="1">
      <alignment horizontal="center" vertical="center" wrapText="1"/>
      <protection locked="0"/>
    </xf>
    <xf numFmtId="0" fontId="82" fillId="0" borderId="36" xfId="0" applyFont="1" applyFill="1" applyBorder="1" applyAlignment="1" applyProtection="1">
      <alignment horizontal="center" vertical="center" wrapText="1"/>
      <protection locked="0"/>
    </xf>
    <xf numFmtId="182" fontId="82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>
      <alignment horizontal="left"/>
    </xf>
    <xf numFmtId="49" fontId="100" fillId="0" borderId="1" xfId="59049" applyNumberFormat="1" applyFont="1" applyFill="1" applyBorder="1" applyAlignment="1" applyProtection="1">
      <alignment horizontal="center" vertical="center" wrapText="1"/>
      <protection locked="0"/>
    </xf>
    <xf numFmtId="182" fontId="100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100" fillId="0" borderId="1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82" fontId="85" fillId="0" borderId="1" xfId="59049" applyNumberFormat="1" applyFont="1" applyFill="1" applyBorder="1" applyAlignment="1" applyProtection="1">
      <alignment horizontal="center" vertical="center" wrapText="1"/>
      <protection locked="0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’ћѓћ‚›‰" xfId="88"/>
    <cellStyle name="’ћѓћ‚›‰ 2" xfId="30597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Гиперссылка 2" xfId="11993"/>
    <cellStyle name="Гиперссылка 2 2" xfId="42038"/>
    <cellStyle name="Гиперссылка 3" xfId="11994"/>
    <cellStyle name="Гиперссылка 3 2" xfId="42039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и наименования показателей" xfId="12649"/>
    <cellStyle name="Мои наименования показателей 2" xfId="42655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Исполнительный аппарат МРСК Центра и Приволжья 2" xfId="6031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alagina-nv/&#1056;&#1072;&#1073;&#1086;&#1095;&#1080;&#1081;%20&#1089;&#1090;&#1086;&#1083;/&#1050;&#1086;&#1087;&#1080;&#1103;%202%20&#1060;&#1086;&#1088;&#1084;&#1072;%20&#1055;&#1083;&#1072;&#1085;&#1072;%20&#1079;&#1072;&#1082;&#1091;&#1087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Функц блок"/>
      <sheetName val="Уровень закупочной комиссии"/>
      <sheetName val="Вид закупки"/>
      <sheetName val="Организатор закупки"/>
      <sheetName val="Источник финансирования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Технический блок (в т.ч. Техническая инспекция)</v>
          </cell>
        </row>
      </sheetData>
      <sheetData sheetId="6">
        <row r="7">
          <cell r="D7" t="str">
            <v>Холдинг</v>
          </cell>
        </row>
      </sheetData>
      <sheetData sheetId="7">
        <row r="6">
          <cell r="D6" t="str">
            <v>B2B-Energo</v>
          </cell>
        </row>
      </sheetData>
      <sheetData sheetId="8" refreshError="1"/>
      <sheetData sheetId="9" refreshError="1"/>
      <sheetData sheetId="10">
        <row r="6">
          <cell r="D6" t="str">
            <v>Электросетевые объекты</v>
          </cell>
        </row>
        <row r="7">
          <cell r="D7" t="str">
            <v>Электрические линии</v>
          </cell>
        </row>
        <row r="8">
          <cell r="D8" t="str">
            <v>Воздушные линии</v>
          </cell>
        </row>
        <row r="9">
          <cell r="D9" t="str">
            <v>ВЛЭП 110-220 кВ (ВН)</v>
          </cell>
        </row>
        <row r="10">
          <cell r="D10" t="str">
            <v>ВЛЭП 35 кВ (СН1)</v>
          </cell>
        </row>
        <row r="11">
          <cell r="D11" t="str">
            <v>ВЛЭП 1-20 кВ (СН2)</v>
          </cell>
        </row>
        <row r="12">
          <cell r="D12" t="str">
            <v>ВЛЭП 0,4 кВ (НН)</v>
          </cell>
        </row>
        <row r="13">
          <cell r="D13" t="str">
            <v>ВЛЭП (несколько классов напряжения)</v>
          </cell>
        </row>
        <row r="14">
          <cell r="D14" t="str">
            <v>Кабельные линии</v>
          </cell>
        </row>
        <row r="15">
          <cell r="D15" t="str">
            <v>КЛЭП 110 кВ (ВН)</v>
          </cell>
        </row>
        <row r="16">
          <cell r="D16" t="str">
            <v>КЛЭП 20-35 кВ (СН1)</v>
          </cell>
        </row>
        <row r="17">
          <cell r="D17" t="str">
            <v>КЛЭП 3-10 кВ (СН2)</v>
          </cell>
        </row>
        <row r="18">
          <cell r="D18" t="str">
            <v>КЛЭП до 1 кВ (НН)</v>
          </cell>
        </row>
        <row r="19">
          <cell r="D19" t="str">
            <v>КЛЭП (несколько классов напряжения)</v>
          </cell>
        </row>
        <row r="20">
          <cell r="D20" t="str">
            <v>Подстанции</v>
          </cell>
        </row>
        <row r="21">
          <cell r="D21" t="str">
            <v>ПС, уровень входящего напряжения ВН</v>
          </cell>
        </row>
        <row r="22">
          <cell r="D22" t="str">
            <v>ПС, уровень входящего напряжения СН1</v>
          </cell>
        </row>
        <row r="23">
          <cell r="D23" t="str">
            <v>ПС, уровень входящего напряжения СН2</v>
          </cell>
        </row>
        <row r="24">
          <cell r="D24" t="str">
            <v>ПС, несколько уровней входящего напряжения</v>
          </cell>
        </row>
        <row r="25">
          <cell r="D25" t="str">
            <v>Прочие производственные объекты</v>
          </cell>
        </row>
        <row r="26">
          <cell r="D26" t="str">
            <v>Объекты непроизводственной сферы</v>
          </cell>
        </row>
        <row r="27">
          <cell r="D27" t="str">
            <v>Информационные технологии</v>
          </cell>
        </row>
        <row r="28">
          <cell r="D28" t="str">
            <v>ИТ-инфраструктура</v>
          </cell>
        </row>
        <row r="29">
          <cell r="D29" t="str">
            <v>Автоматизированные системы управления</v>
          </cell>
        </row>
        <row r="30">
          <cell r="D30" t="str">
            <v>Телекоммуникации</v>
          </cell>
        </row>
        <row r="31">
          <cell r="D31" t="str">
            <v>Автоматизированные системы диспетчерского управления</v>
          </cell>
        </row>
        <row r="32">
          <cell r="D32" t="str">
            <v>Программно-техническое оснащение центров управления сетями</v>
          </cell>
        </row>
        <row r="33">
          <cell r="D33" t="str">
            <v xml:space="preserve">Создание/модернизация АИИС КУЭ </v>
          </cell>
        </row>
        <row r="34">
          <cell r="D34" t="str">
            <v>Капитальные вложения в нематериальные активы</v>
          </cell>
        </row>
        <row r="35">
          <cell r="D35" t="str">
            <v>Долгосрочные финансовые вложения</v>
          </cell>
        </row>
      </sheetData>
      <sheetData sheetId="11">
        <row r="7">
          <cell r="E7" t="str">
            <v>Товары</v>
          </cell>
        </row>
        <row r="8">
          <cell r="E8" t="str">
            <v>Работы</v>
          </cell>
        </row>
        <row r="9">
          <cell r="E9" t="str">
            <v>Услуги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3"/>
  <sheetViews>
    <sheetView tabSelected="1" topLeftCell="A28" zoomScale="80" zoomScaleNormal="80" workbookViewId="0">
      <selection activeCell="A3" sqref="A3:XFD3"/>
    </sheetView>
  </sheetViews>
  <sheetFormatPr defaultRowHeight="15"/>
  <cols>
    <col min="1" max="1" width="4.85546875" customWidth="1"/>
    <col min="2" max="2" width="7" customWidth="1"/>
    <col min="3" max="3" width="16.85546875" customWidth="1"/>
    <col min="5" max="5" width="8.140625" customWidth="1"/>
    <col min="6" max="6" width="10.42578125" customWidth="1"/>
    <col min="7" max="7" width="13.85546875" customWidth="1"/>
    <col min="9" max="9" width="27.28515625" customWidth="1"/>
    <col min="10" max="10" width="12.7109375" customWidth="1"/>
    <col min="11" max="11" width="9.85546875" customWidth="1"/>
    <col min="12" max="12" width="11.140625" customWidth="1"/>
    <col min="13" max="13" width="9.28515625" customWidth="1"/>
    <col min="14" max="14" width="9.5703125" customWidth="1"/>
    <col min="15" max="15" width="9" customWidth="1"/>
    <col min="18" max="18" width="9.5703125" hidden="1" customWidth="1"/>
    <col min="19" max="19" width="9.140625" hidden="1" customWidth="1"/>
    <col min="20" max="23" width="6.7109375" hidden="1" customWidth="1"/>
    <col min="24" max="24" width="7.5703125" hidden="1" customWidth="1"/>
    <col min="25" max="25" width="9.140625" hidden="1" customWidth="1"/>
    <col min="26" max="26" width="10.140625" hidden="1" customWidth="1"/>
    <col min="27" max="27" width="8.7109375" customWidth="1"/>
    <col min="28" max="28" width="8.140625" customWidth="1"/>
    <col min="29" max="29" width="7.85546875" customWidth="1"/>
    <col min="30" max="30" width="13.140625" customWidth="1"/>
    <col min="31" max="31" width="11.7109375" bestFit="1" customWidth="1"/>
    <col min="32" max="32" width="13" customWidth="1"/>
    <col min="33" max="33" width="14.85546875" customWidth="1"/>
    <col min="34" max="34" width="16.42578125" customWidth="1"/>
    <col min="35" max="35" width="12.42578125" bestFit="1" customWidth="1"/>
    <col min="36" max="36" width="11" customWidth="1"/>
    <col min="37" max="37" width="23.7109375" customWidth="1"/>
    <col min="38" max="38" width="70.85546875" customWidth="1"/>
    <col min="39" max="39" width="5.7109375" customWidth="1"/>
    <col min="40" max="40" width="10.140625" customWidth="1"/>
    <col min="41" max="41" width="11.7109375" customWidth="1"/>
    <col min="42" max="42" width="12.140625" customWidth="1"/>
    <col min="43" max="43" width="12.28515625" customWidth="1"/>
    <col min="44" max="44" width="12.85546875" customWidth="1"/>
    <col min="45" max="45" width="12.28515625" customWidth="1"/>
    <col min="46" max="46" width="13.42578125" customWidth="1"/>
    <col min="50" max="50" width="23.5703125" customWidth="1"/>
  </cols>
  <sheetData>
    <row r="1" spans="1:61">
      <c r="A1" t="s">
        <v>104</v>
      </c>
    </row>
    <row r="3" spans="1:61" s="109" customFormat="1" ht="23.25">
      <c r="A3" s="109" t="s">
        <v>323</v>
      </c>
    </row>
    <row r="4" spans="1:61" s="8" customFormat="1" ht="23.25"/>
    <row r="5" spans="1:61" ht="15.75" customHeight="1">
      <c r="A5" t="s">
        <v>157</v>
      </c>
    </row>
    <row r="6" spans="1:61" s="6" customFormat="1"/>
    <row r="7" spans="1:61" s="7" customFormat="1" ht="33" customHeight="1">
      <c r="A7" s="93" t="s">
        <v>41</v>
      </c>
      <c r="B7" s="93" t="s">
        <v>18</v>
      </c>
      <c r="C7" s="93" t="s">
        <v>20</v>
      </c>
      <c r="D7" s="93"/>
      <c r="E7" s="93"/>
      <c r="F7" s="93" t="s">
        <v>43</v>
      </c>
      <c r="G7" s="93" t="s">
        <v>44</v>
      </c>
      <c r="H7" s="93" t="s">
        <v>21</v>
      </c>
      <c r="I7" s="93" t="s">
        <v>22</v>
      </c>
      <c r="J7" s="93" t="s">
        <v>48</v>
      </c>
      <c r="K7" s="93" t="s">
        <v>49</v>
      </c>
      <c r="L7" s="93" t="s">
        <v>71</v>
      </c>
      <c r="M7" s="90" t="s">
        <v>72</v>
      </c>
      <c r="N7" s="93" t="s">
        <v>73</v>
      </c>
      <c r="O7" s="93" t="s">
        <v>74</v>
      </c>
      <c r="P7" s="93" t="s">
        <v>56</v>
      </c>
      <c r="Q7" s="93"/>
      <c r="R7" s="93" t="s">
        <v>53</v>
      </c>
      <c r="S7" s="93"/>
      <c r="T7" s="93"/>
      <c r="U7" s="93"/>
      <c r="V7" s="93"/>
      <c r="W7" s="93"/>
      <c r="X7" s="93"/>
      <c r="Y7" s="93"/>
      <c r="Z7" s="93"/>
      <c r="AA7" s="94" t="s">
        <v>75</v>
      </c>
      <c r="AB7" s="94"/>
      <c r="AC7" s="93" t="s">
        <v>50</v>
      </c>
      <c r="AD7" s="93" t="s">
        <v>0</v>
      </c>
      <c r="AE7" s="93"/>
      <c r="AF7" s="93"/>
      <c r="AG7" s="93"/>
      <c r="AH7" s="93"/>
      <c r="AI7" s="93" t="s">
        <v>52</v>
      </c>
      <c r="AJ7" s="93"/>
      <c r="AK7" s="93" t="s">
        <v>42</v>
      </c>
      <c r="AL7" s="93"/>
      <c r="AM7" s="93"/>
      <c r="AN7" s="93"/>
      <c r="AO7" s="93"/>
      <c r="AP7" s="93"/>
      <c r="AQ7" s="93"/>
      <c r="AR7" s="93"/>
      <c r="AS7" s="93"/>
      <c r="AT7" s="93"/>
      <c r="AU7" s="93" t="s">
        <v>19</v>
      </c>
      <c r="AV7" s="93" t="s">
        <v>76</v>
      </c>
      <c r="AW7" s="93" t="s">
        <v>77</v>
      </c>
      <c r="AX7" s="93" t="s">
        <v>78</v>
      </c>
      <c r="AY7" s="96" t="s">
        <v>79</v>
      </c>
      <c r="AZ7" s="97"/>
      <c r="BA7" s="97"/>
      <c r="BB7" s="97"/>
      <c r="BC7" s="97"/>
      <c r="BD7" s="97"/>
      <c r="BE7" s="97"/>
      <c r="BF7" s="97"/>
      <c r="BG7" s="97"/>
      <c r="BH7" s="98"/>
      <c r="BI7" s="90" t="s">
        <v>58</v>
      </c>
    </row>
    <row r="8" spans="1:61" s="7" customFormat="1" ht="54.75" customHeight="1">
      <c r="A8" s="93"/>
      <c r="B8" s="93"/>
      <c r="C8" s="93" t="s">
        <v>80</v>
      </c>
      <c r="D8" s="93" t="s">
        <v>81</v>
      </c>
      <c r="E8" s="93" t="s">
        <v>82</v>
      </c>
      <c r="F8" s="93"/>
      <c r="G8" s="93"/>
      <c r="H8" s="93"/>
      <c r="I8" s="93"/>
      <c r="J8" s="93"/>
      <c r="K8" s="93"/>
      <c r="L8" s="93"/>
      <c r="M8" s="91"/>
      <c r="N8" s="93"/>
      <c r="O8" s="93"/>
      <c r="P8" s="93"/>
      <c r="Q8" s="93"/>
      <c r="R8" s="93" t="s">
        <v>23</v>
      </c>
      <c r="S8" s="93" t="s">
        <v>24</v>
      </c>
      <c r="T8" s="93"/>
      <c r="U8" s="93"/>
      <c r="V8" s="93"/>
      <c r="W8" s="93"/>
      <c r="X8" s="93" t="s">
        <v>25</v>
      </c>
      <c r="Y8" s="94" t="s">
        <v>57</v>
      </c>
      <c r="Z8" s="94"/>
      <c r="AA8" s="94"/>
      <c r="AB8" s="94"/>
      <c r="AC8" s="93"/>
      <c r="AD8" s="93" t="s">
        <v>83</v>
      </c>
      <c r="AE8" s="93" t="s">
        <v>84</v>
      </c>
      <c r="AF8" s="93" t="s">
        <v>59</v>
      </c>
      <c r="AG8" s="95" t="s">
        <v>60</v>
      </c>
      <c r="AH8" s="95" t="s">
        <v>33</v>
      </c>
      <c r="AI8" s="93" t="s">
        <v>35</v>
      </c>
      <c r="AJ8" s="93" t="s">
        <v>51</v>
      </c>
      <c r="AK8" s="93" t="s">
        <v>39</v>
      </c>
      <c r="AL8" s="93" t="s">
        <v>40</v>
      </c>
      <c r="AM8" s="93" t="s">
        <v>26</v>
      </c>
      <c r="AN8" s="93"/>
      <c r="AO8" s="93" t="s">
        <v>46</v>
      </c>
      <c r="AP8" s="93" t="s">
        <v>36</v>
      </c>
      <c r="AQ8" s="93"/>
      <c r="AR8" s="94" t="s">
        <v>34</v>
      </c>
      <c r="AS8" s="93" t="s">
        <v>31</v>
      </c>
      <c r="AT8" s="108" t="s">
        <v>32</v>
      </c>
      <c r="AU8" s="93"/>
      <c r="AV8" s="93"/>
      <c r="AW8" s="93"/>
      <c r="AX8" s="93"/>
      <c r="AY8" s="99" t="s">
        <v>85</v>
      </c>
      <c r="AZ8" s="99" t="s">
        <v>86</v>
      </c>
      <c r="BA8" s="99" t="s">
        <v>87</v>
      </c>
      <c r="BB8" s="101" t="s">
        <v>88</v>
      </c>
      <c r="BC8" s="101" t="s">
        <v>89</v>
      </c>
      <c r="BD8" s="103" t="s">
        <v>90</v>
      </c>
      <c r="BE8" s="105" t="s">
        <v>91</v>
      </c>
      <c r="BF8" s="106"/>
      <c r="BG8" s="107"/>
      <c r="BH8" s="99" t="s">
        <v>92</v>
      </c>
      <c r="BI8" s="91"/>
    </row>
    <row r="9" spans="1:61" s="7" customFormat="1" ht="33.7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2"/>
      <c r="N9" s="93"/>
      <c r="O9" s="93"/>
      <c r="P9" s="39" t="s">
        <v>54</v>
      </c>
      <c r="Q9" s="39" t="s">
        <v>55</v>
      </c>
      <c r="R9" s="93"/>
      <c r="S9" s="39" t="s">
        <v>27</v>
      </c>
      <c r="T9" s="39" t="s">
        <v>28</v>
      </c>
      <c r="U9" s="39" t="s">
        <v>29</v>
      </c>
      <c r="V9" s="39" t="s">
        <v>30</v>
      </c>
      <c r="W9" s="39" t="s">
        <v>47</v>
      </c>
      <c r="X9" s="93"/>
      <c r="Y9" s="39" t="s">
        <v>54</v>
      </c>
      <c r="Z9" s="39" t="s">
        <v>55</v>
      </c>
      <c r="AA9" s="39" t="s">
        <v>54</v>
      </c>
      <c r="AB9" s="39" t="s">
        <v>55</v>
      </c>
      <c r="AC9" s="93"/>
      <c r="AD9" s="93"/>
      <c r="AE9" s="93"/>
      <c r="AF9" s="93"/>
      <c r="AG9" s="95"/>
      <c r="AH9" s="95"/>
      <c r="AI9" s="93"/>
      <c r="AJ9" s="93"/>
      <c r="AK9" s="93"/>
      <c r="AL9" s="93"/>
      <c r="AM9" s="39" t="s">
        <v>45</v>
      </c>
      <c r="AN9" s="39" t="s">
        <v>38</v>
      </c>
      <c r="AO9" s="93"/>
      <c r="AP9" s="39" t="s">
        <v>37</v>
      </c>
      <c r="AQ9" s="39" t="s">
        <v>38</v>
      </c>
      <c r="AR9" s="94"/>
      <c r="AS9" s="93"/>
      <c r="AT9" s="108"/>
      <c r="AU9" s="93"/>
      <c r="AV9" s="93"/>
      <c r="AW9" s="93"/>
      <c r="AX9" s="93"/>
      <c r="AY9" s="100"/>
      <c r="AZ9" s="100"/>
      <c r="BA9" s="100"/>
      <c r="BB9" s="102"/>
      <c r="BC9" s="102"/>
      <c r="BD9" s="104"/>
      <c r="BE9" s="40" t="s">
        <v>93</v>
      </c>
      <c r="BF9" s="41" t="s">
        <v>94</v>
      </c>
      <c r="BG9" s="41" t="s">
        <v>95</v>
      </c>
      <c r="BH9" s="100"/>
      <c r="BI9" s="92"/>
    </row>
    <row r="10" spans="1:61" s="7" customFormat="1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2">
        <v>31</v>
      </c>
      <c r="AF10" s="2">
        <v>32</v>
      </c>
      <c r="AG10" s="2">
        <v>33</v>
      </c>
      <c r="AH10" s="2">
        <v>34</v>
      </c>
      <c r="AI10" s="2">
        <v>35</v>
      </c>
      <c r="AJ10" s="2">
        <v>36</v>
      </c>
      <c r="AK10" s="2">
        <v>37</v>
      </c>
      <c r="AL10" s="2">
        <v>38</v>
      </c>
      <c r="AM10" s="2">
        <v>39</v>
      </c>
      <c r="AN10" s="2">
        <v>40</v>
      </c>
      <c r="AO10" s="2">
        <v>41</v>
      </c>
      <c r="AP10" s="2">
        <v>42</v>
      </c>
      <c r="AQ10" s="2">
        <v>43</v>
      </c>
      <c r="AR10" s="2">
        <v>44</v>
      </c>
      <c r="AS10" s="2">
        <v>45</v>
      </c>
      <c r="AT10" s="2">
        <v>46</v>
      </c>
      <c r="AU10" s="2">
        <v>47</v>
      </c>
      <c r="AV10" s="2">
        <v>48</v>
      </c>
      <c r="AW10" s="2">
        <v>49</v>
      </c>
      <c r="AX10" s="2">
        <v>50</v>
      </c>
      <c r="AY10" s="2">
        <v>51</v>
      </c>
      <c r="AZ10" s="2">
        <v>52</v>
      </c>
      <c r="BA10" s="2">
        <v>53</v>
      </c>
      <c r="BB10" s="2">
        <v>54</v>
      </c>
      <c r="BC10" s="2">
        <v>55</v>
      </c>
      <c r="BD10" s="2">
        <v>56</v>
      </c>
      <c r="BE10" s="2">
        <v>57</v>
      </c>
      <c r="BF10" s="2">
        <v>58</v>
      </c>
      <c r="BG10" s="2">
        <v>59</v>
      </c>
      <c r="BH10" s="2">
        <v>62</v>
      </c>
      <c r="BI10" s="2">
        <v>63</v>
      </c>
    </row>
    <row r="11" spans="1:61" ht="56.25">
      <c r="A11" s="12">
        <v>4</v>
      </c>
      <c r="B11" s="12">
        <v>144</v>
      </c>
      <c r="C11" s="27" t="s">
        <v>149</v>
      </c>
      <c r="D11" s="12" t="s">
        <v>150</v>
      </c>
      <c r="E11" s="9"/>
      <c r="F11" s="15" t="s">
        <v>129</v>
      </c>
      <c r="G11" s="15">
        <v>51500710</v>
      </c>
      <c r="H11" s="26">
        <v>1</v>
      </c>
      <c r="I11" s="10" t="s">
        <v>105</v>
      </c>
      <c r="J11" s="43" t="s">
        <v>237</v>
      </c>
      <c r="K11" s="12" t="s">
        <v>162</v>
      </c>
      <c r="L11" s="12" t="s">
        <v>158</v>
      </c>
      <c r="M11" s="38" t="s">
        <v>255</v>
      </c>
      <c r="N11" s="38" t="s">
        <v>258</v>
      </c>
      <c r="O11" s="43" t="s">
        <v>240</v>
      </c>
      <c r="P11" s="33">
        <v>471</v>
      </c>
      <c r="Q11" s="34">
        <v>556</v>
      </c>
      <c r="R11" s="64"/>
      <c r="S11" s="64"/>
      <c r="T11" s="64"/>
      <c r="U11" s="64"/>
      <c r="V11" s="64"/>
      <c r="W11" s="64"/>
      <c r="X11" s="64"/>
      <c r="Y11" s="64"/>
      <c r="Z11" s="64"/>
      <c r="AA11" s="33">
        <v>471</v>
      </c>
      <c r="AB11" s="34">
        <v>556</v>
      </c>
      <c r="AC11" s="11" t="s">
        <v>165</v>
      </c>
      <c r="AD11" s="65" t="s">
        <v>149</v>
      </c>
      <c r="AE11" s="65" t="s">
        <v>198</v>
      </c>
      <c r="AF11" s="11" t="s">
        <v>169</v>
      </c>
      <c r="AG11" s="63">
        <v>41715</v>
      </c>
      <c r="AH11" s="63">
        <v>41722</v>
      </c>
      <c r="AI11" s="64"/>
      <c r="AJ11" s="64"/>
      <c r="AK11" s="13" t="s">
        <v>105</v>
      </c>
      <c r="AL11" s="16" t="s">
        <v>174</v>
      </c>
      <c r="AM11" s="11">
        <v>796</v>
      </c>
      <c r="AN11" s="11" t="s">
        <v>199</v>
      </c>
      <c r="AO11" s="42">
        <v>31</v>
      </c>
      <c r="AP11" s="43">
        <v>65401000000</v>
      </c>
      <c r="AQ11" s="43" t="s">
        <v>203</v>
      </c>
      <c r="AR11" s="63">
        <v>41723</v>
      </c>
      <c r="AS11" s="63">
        <v>41723</v>
      </c>
      <c r="AT11" s="66">
        <v>41729</v>
      </c>
      <c r="AU11" s="38">
        <v>2014</v>
      </c>
      <c r="AV11" s="9"/>
      <c r="AW11" s="38" t="s">
        <v>206</v>
      </c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ht="56.25">
      <c r="A12" s="11">
        <v>8</v>
      </c>
      <c r="B12" s="11">
        <v>144</v>
      </c>
      <c r="C12" s="27" t="s">
        <v>149</v>
      </c>
      <c r="D12" s="12" t="s">
        <v>150</v>
      </c>
      <c r="E12" s="9"/>
      <c r="F12" s="16" t="s">
        <v>129</v>
      </c>
      <c r="G12" s="16">
        <v>51500710</v>
      </c>
      <c r="H12" s="26">
        <v>1</v>
      </c>
      <c r="I12" s="11" t="s">
        <v>296</v>
      </c>
      <c r="J12" s="43" t="s">
        <v>237</v>
      </c>
      <c r="K12" s="12" t="s">
        <v>162</v>
      </c>
      <c r="L12" s="11" t="s">
        <v>158</v>
      </c>
      <c r="M12" s="42" t="s">
        <v>255</v>
      </c>
      <c r="N12" s="42" t="s">
        <v>258</v>
      </c>
      <c r="O12" s="43" t="s">
        <v>240</v>
      </c>
      <c r="P12" s="33">
        <v>764</v>
      </c>
      <c r="Q12" s="34">
        <v>902</v>
      </c>
      <c r="R12" s="9"/>
      <c r="S12" s="9"/>
      <c r="T12" s="9"/>
      <c r="U12" s="9"/>
      <c r="V12" s="9"/>
      <c r="W12" s="9"/>
      <c r="X12" s="9"/>
      <c r="Y12" s="9"/>
      <c r="Z12" s="9"/>
      <c r="AA12" s="33">
        <v>764</v>
      </c>
      <c r="AB12" s="34">
        <v>902</v>
      </c>
      <c r="AC12" s="11" t="s">
        <v>165</v>
      </c>
      <c r="AD12" s="27" t="s">
        <v>149</v>
      </c>
      <c r="AE12" s="27" t="s">
        <v>198</v>
      </c>
      <c r="AF12" s="12" t="s">
        <v>284</v>
      </c>
      <c r="AG12" s="47">
        <v>41859</v>
      </c>
      <c r="AH12" s="47">
        <v>41866</v>
      </c>
      <c r="AI12" s="9"/>
      <c r="AJ12" s="9"/>
      <c r="AK12" s="11" t="s">
        <v>296</v>
      </c>
      <c r="AL12" s="16" t="s">
        <v>175</v>
      </c>
      <c r="AM12" s="11">
        <v>796</v>
      </c>
      <c r="AN12" s="11" t="s">
        <v>199</v>
      </c>
      <c r="AO12" s="42">
        <v>4</v>
      </c>
      <c r="AP12" s="43">
        <v>65401000000</v>
      </c>
      <c r="AQ12" s="43" t="s">
        <v>203</v>
      </c>
      <c r="AR12" s="48">
        <v>41886</v>
      </c>
      <c r="AS12" s="48">
        <v>41886</v>
      </c>
      <c r="AT12" s="48">
        <v>41912</v>
      </c>
      <c r="AU12" s="38">
        <v>2014</v>
      </c>
      <c r="AV12" s="9"/>
      <c r="AW12" s="38" t="s">
        <v>206</v>
      </c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</row>
    <row r="13" spans="1:61" ht="56.25">
      <c r="A13" s="12">
        <v>4</v>
      </c>
      <c r="B13" s="12">
        <v>144</v>
      </c>
      <c r="C13" s="27" t="s">
        <v>149</v>
      </c>
      <c r="D13" s="12" t="s">
        <v>150</v>
      </c>
      <c r="E13" s="9"/>
      <c r="F13" s="15" t="s">
        <v>129</v>
      </c>
      <c r="G13" s="15">
        <v>51500710</v>
      </c>
      <c r="H13" s="26">
        <v>1</v>
      </c>
      <c r="I13" s="10" t="s">
        <v>285</v>
      </c>
      <c r="J13" s="43" t="s">
        <v>237</v>
      </c>
      <c r="K13" s="12" t="s">
        <v>162</v>
      </c>
      <c r="L13" s="12" t="s">
        <v>158</v>
      </c>
      <c r="M13" s="38" t="s">
        <v>255</v>
      </c>
      <c r="N13" s="38" t="s">
        <v>258</v>
      </c>
      <c r="O13" s="43" t="s">
        <v>240</v>
      </c>
      <c r="P13" s="18">
        <v>635</v>
      </c>
      <c r="Q13" s="32">
        <v>749.3</v>
      </c>
      <c r="R13" s="9"/>
      <c r="S13" s="9"/>
      <c r="T13" s="9"/>
      <c r="U13" s="9"/>
      <c r="V13" s="9"/>
      <c r="W13" s="9"/>
      <c r="X13" s="9"/>
      <c r="Y13" s="9"/>
      <c r="Z13" s="9"/>
      <c r="AA13" s="18">
        <v>635</v>
      </c>
      <c r="AB13" s="32">
        <v>749.3</v>
      </c>
      <c r="AC13" s="12" t="s">
        <v>165</v>
      </c>
      <c r="AD13" s="27" t="s">
        <v>149</v>
      </c>
      <c r="AE13" s="27" t="s">
        <v>198</v>
      </c>
      <c r="AF13" s="12" t="s">
        <v>284</v>
      </c>
      <c r="AG13" s="47">
        <v>41799</v>
      </c>
      <c r="AH13" s="47">
        <v>41807</v>
      </c>
      <c r="AI13" s="9"/>
      <c r="AJ13" s="9"/>
      <c r="AK13" s="10" t="s">
        <v>106</v>
      </c>
      <c r="AL13" s="15" t="s">
        <v>176</v>
      </c>
      <c r="AM13" s="12">
        <v>796</v>
      </c>
      <c r="AN13" s="12" t="s">
        <v>199</v>
      </c>
      <c r="AO13" s="38">
        <v>70</v>
      </c>
      <c r="AP13" s="43">
        <v>65401000000</v>
      </c>
      <c r="AQ13" s="43" t="s">
        <v>203</v>
      </c>
      <c r="AR13" s="48">
        <v>41807</v>
      </c>
      <c r="AS13" s="48">
        <v>41807</v>
      </c>
      <c r="AT13" s="48">
        <v>41820</v>
      </c>
      <c r="AU13" s="38">
        <v>2014</v>
      </c>
      <c r="AV13" s="9"/>
      <c r="AW13" s="38" t="s">
        <v>206</v>
      </c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</row>
    <row r="14" spans="1:61" ht="56.25">
      <c r="A14" s="12">
        <v>4</v>
      </c>
      <c r="B14" s="12">
        <v>144</v>
      </c>
      <c r="C14" s="27" t="s">
        <v>149</v>
      </c>
      <c r="D14" s="12" t="s">
        <v>150</v>
      </c>
      <c r="E14" s="9"/>
      <c r="F14" s="15" t="s">
        <v>129</v>
      </c>
      <c r="G14" s="15">
        <v>51500710</v>
      </c>
      <c r="H14" s="26">
        <v>1</v>
      </c>
      <c r="I14" s="12" t="s">
        <v>288</v>
      </c>
      <c r="J14" s="43" t="s">
        <v>237</v>
      </c>
      <c r="K14" s="12" t="s">
        <v>162</v>
      </c>
      <c r="L14" s="12" t="s">
        <v>158</v>
      </c>
      <c r="M14" s="38" t="s">
        <v>255</v>
      </c>
      <c r="N14" s="38" t="s">
        <v>258</v>
      </c>
      <c r="O14" s="43" t="s">
        <v>240</v>
      </c>
      <c r="P14" s="35">
        <v>3115</v>
      </c>
      <c r="Q14" s="36">
        <v>3676</v>
      </c>
      <c r="R14" s="9"/>
      <c r="S14" s="9"/>
      <c r="T14" s="9"/>
      <c r="U14" s="9"/>
      <c r="V14" s="9"/>
      <c r="W14" s="9"/>
      <c r="X14" s="9"/>
      <c r="Y14" s="9"/>
      <c r="Z14" s="9"/>
      <c r="AA14" s="35">
        <v>3115</v>
      </c>
      <c r="AB14" s="36">
        <v>3676</v>
      </c>
      <c r="AC14" s="11" t="s">
        <v>166</v>
      </c>
      <c r="AD14" s="27" t="s">
        <v>149</v>
      </c>
      <c r="AE14" s="27" t="s">
        <v>198</v>
      </c>
      <c r="AF14" s="12" t="s">
        <v>284</v>
      </c>
      <c r="AG14" s="47">
        <v>41829</v>
      </c>
      <c r="AH14" s="47">
        <v>41855</v>
      </c>
      <c r="AI14" s="9"/>
      <c r="AJ14" s="9"/>
      <c r="AK14" s="12" t="s">
        <v>288</v>
      </c>
      <c r="AL14" s="15" t="s">
        <v>177</v>
      </c>
      <c r="AM14" s="19">
        <v>876</v>
      </c>
      <c r="AN14" s="12" t="s">
        <v>200</v>
      </c>
      <c r="AO14" s="38">
        <v>1</v>
      </c>
      <c r="AP14" s="43">
        <v>65401000000</v>
      </c>
      <c r="AQ14" s="43" t="s">
        <v>203</v>
      </c>
      <c r="AR14" s="48">
        <v>41875</v>
      </c>
      <c r="AS14" s="48">
        <v>41875</v>
      </c>
      <c r="AT14" s="48">
        <v>41912</v>
      </c>
      <c r="AU14" s="38">
        <v>2014</v>
      </c>
      <c r="AV14" s="9"/>
      <c r="AW14" s="38" t="s">
        <v>206</v>
      </c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</row>
    <row r="15" spans="1:61" ht="56.25">
      <c r="A15" s="12">
        <v>4</v>
      </c>
      <c r="B15" s="12">
        <v>144</v>
      </c>
      <c r="C15" s="27" t="s">
        <v>149</v>
      </c>
      <c r="D15" s="12" t="s">
        <v>150</v>
      </c>
      <c r="E15" s="9"/>
      <c r="F15" s="15" t="s">
        <v>129</v>
      </c>
      <c r="G15" s="15">
        <v>51500710</v>
      </c>
      <c r="H15" s="26">
        <v>1</v>
      </c>
      <c r="I15" s="10" t="s">
        <v>286</v>
      </c>
      <c r="J15" s="43" t="s">
        <v>237</v>
      </c>
      <c r="K15" s="12" t="s">
        <v>162</v>
      </c>
      <c r="L15" s="12" t="s">
        <v>158</v>
      </c>
      <c r="M15" s="38" t="s">
        <v>255</v>
      </c>
      <c r="N15" s="38" t="s">
        <v>258</v>
      </c>
      <c r="O15" s="43" t="s">
        <v>240</v>
      </c>
      <c r="P15" s="18">
        <v>689</v>
      </c>
      <c r="Q15" s="32">
        <v>813</v>
      </c>
      <c r="R15" s="9"/>
      <c r="S15" s="9"/>
      <c r="T15" s="9"/>
      <c r="U15" s="9"/>
      <c r="V15" s="9"/>
      <c r="W15" s="9"/>
      <c r="X15" s="9"/>
      <c r="Y15" s="9"/>
      <c r="Z15" s="9"/>
      <c r="AA15" s="18">
        <v>689</v>
      </c>
      <c r="AB15" s="32">
        <v>813</v>
      </c>
      <c r="AC15" s="12" t="s">
        <v>165</v>
      </c>
      <c r="AD15" s="27" t="s">
        <v>149</v>
      </c>
      <c r="AE15" s="27" t="s">
        <v>198</v>
      </c>
      <c r="AF15" s="12" t="s">
        <v>284</v>
      </c>
      <c r="AG15" s="47">
        <v>41949</v>
      </c>
      <c r="AH15" s="47">
        <v>41955</v>
      </c>
      <c r="AI15" s="9"/>
      <c r="AJ15" s="9"/>
      <c r="AK15" s="10" t="s">
        <v>107</v>
      </c>
      <c r="AL15" s="15" t="s">
        <v>178</v>
      </c>
      <c r="AM15" s="12">
        <v>796</v>
      </c>
      <c r="AN15" s="12" t="s">
        <v>199</v>
      </c>
      <c r="AO15" s="38">
        <v>63</v>
      </c>
      <c r="AP15" s="43">
        <v>65401000000</v>
      </c>
      <c r="AQ15" s="43" t="s">
        <v>203</v>
      </c>
      <c r="AR15" s="48">
        <v>41975</v>
      </c>
      <c r="AS15" s="48">
        <v>41975</v>
      </c>
      <c r="AT15" s="48">
        <v>42004</v>
      </c>
      <c r="AU15" s="38">
        <v>2014</v>
      </c>
      <c r="AV15" s="9"/>
      <c r="AW15" s="38" t="s">
        <v>206</v>
      </c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</row>
    <row r="16" spans="1:61" ht="102">
      <c r="A16" s="31">
        <v>8</v>
      </c>
      <c r="B16" s="12">
        <v>148</v>
      </c>
      <c r="C16" s="27" t="s">
        <v>149</v>
      </c>
      <c r="D16" s="12" t="s">
        <v>152</v>
      </c>
      <c r="E16" s="9"/>
      <c r="F16" s="17" t="s">
        <v>130</v>
      </c>
      <c r="G16" s="17">
        <v>6512020</v>
      </c>
      <c r="H16" s="26">
        <v>1</v>
      </c>
      <c r="I16" s="12" t="s">
        <v>108</v>
      </c>
      <c r="J16" s="43" t="s">
        <v>238</v>
      </c>
      <c r="K16" s="12" t="s">
        <v>163</v>
      </c>
      <c r="L16" s="12" t="s">
        <v>159</v>
      </c>
      <c r="M16" s="38" t="s">
        <v>246</v>
      </c>
      <c r="N16" s="38" t="s">
        <v>259</v>
      </c>
      <c r="O16" s="43" t="s">
        <v>241</v>
      </c>
      <c r="P16" s="33">
        <v>81000</v>
      </c>
      <c r="Q16" s="34">
        <v>81000</v>
      </c>
      <c r="R16" s="9"/>
      <c r="S16" s="9"/>
      <c r="T16" s="9"/>
      <c r="U16" s="9"/>
      <c r="V16" s="9"/>
      <c r="W16" s="9"/>
      <c r="X16" s="9"/>
      <c r="Y16" s="9"/>
      <c r="Z16" s="9"/>
      <c r="AA16" s="33">
        <v>81000</v>
      </c>
      <c r="AB16" s="34">
        <v>81000</v>
      </c>
      <c r="AC16" s="12" t="s">
        <v>166</v>
      </c>
      <c r="AD16" s="27" t="s">
        <v>149</v>
      </c>
      <c r="AE16" s="27" t="s">
        <v>198</v>
      </c>
      <c r="AF16" s="12" t="s">
        <v>169</v>
      </c>
      <c r="AG16" s="47">
        <v>41639</v>
      </c>
      <c r="AH16" s="47">
        <v>41682</v>
      </c>
      <c r="AI16" s="9"/>
      <c r="AJ16" s="9"/>
      <c r="AK16" s="12" t="s">
        <v>108</v>
      </c>
      <c r="AL16" s="15" t="s">
        <v>179</v>
      </c>
      <c r="AM16" s="19">
        <v>876</v>
      </c>
      <c r="AN16" s="12" t="s">
        <v>200</v>
      </c>
      <c r="AO16" s="38">
        <v>1</v>
      </c>
      <c r="AP16" s="43">
        <v>65401000000</v>
      </c>
      <c r="AQ16" s="43" t="s">
        <v>203</v>
      </c>
      <c r="AR16" s="48">
        <v>41682</v>
      </c>
      <c r="AS16" s="48">
        <v>41682</v>
      </c>
      <c r="AT16" s="48">
        <v>42777</v>
      </c>
      <c r="AU16" s="38">
        <v>2014</v>
      </c>
      <c r="AV16" s="9"/>
      <c r="AW16" s="38" t="s">
        <v>206</v>
      </c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</row>
    <row r="17" spans="1:61" ht="165.75">
      <c r="A17" s="12">
        <v>8</v>
      </c>
      <c r="B17" s="12">
        <v>148</v>
      </c>
      <c r="C17" s="27" t="s">
        <v>149</v>
      </c>
      <c r="D17" s="12" t="s">
        <v>153</v>
      </c>
      <c r="E17" s="9"/>
      <c r="F17" s="12" t="s">
        <v>131</v>
      </c>
      <c r="G17" s="18" t="s">
        <v>132</v>
      </c>
      <c r="H17" s="26">
        <v>1</v>
      </c>
      <c r="I17" s="11" t="s">
        <v>109</v>
      </c>
      <c r="J17" s="43" t="s">
        <v>238</v>
      </c>
      <c r="K17" s="12" t="s">
        <v>163</v>
      </c>
      <c r="L17" s="12" t="s">
        <v>160</v>
      </c>
      <c r="M17" s="38" t="s">
        <v>244</v>
      </c>
      <c r="N17" s="38" t="s">
        <v>260</v>
      </c>
      <c r="O17" s="43" t="s">
        <v>242</v>
      </c>
      <c r="P17" s="33">
        <v>2147</v>
      </c>
      <c r="Q17" s="34">
        <v>2533</v>
      </c>
      <c r="R17" s="9"/>
      <c r="S17" s="9"/>
      <c r="T17" s="9"/>
      <c r="U17" s="9"/>
      <c r="V17" s="9"/>
      <c r="W17" s="9"/>
      <c r="X17" s="9"/>
      <c r="Y17" s="9"/>
      <c r="Z17" s="9"/>
      <c r="AA17" s="33">
        <v>2147</v>
      </c>
      <c r="AB17" s="34">
        <v>2533</v>
      </c>
      <c r="AC17" s="12" t="s">
        <v>166</v>
      </c>
      <c r="AD17" s="27" t="s">
        <v>149</v>
      </c>
      <c r="AE17" s="27" t="s">
        <v>198</v>
      </c>
      <c r="AF17" s="12" t="s">
        <v>169</v>
      </c>
      <c r="AG17" s="63">
        <v>41677</v>
      </c>
      <c r="AH17" s="63">
        <v>41698</v>
      </c>
      <c r="AI17" s="9"/>
      <c r="AJ17" s="9"/>
      <c r="AK17" s="11" t="s">
        <v>109</v>
      </c>
      <c r="AL17" s="38" t="s">
        <v>180</v>
      </c>
      <c r="AM17" s="19">
        <v>876</v>
      </c>
      <c r="AN17" s="12" t="s">
        <v>200</v>
      </c>
      <c r="AO17" s="38">
        <v>1</v>
      </c>
      <c r="AP17" s="43">
        <v>65401000000</v>
      </c>
      <c r="AQ17" s="43" t="s">
        <v>205</v>
      </c>
      <c r="AR17" s="48">
        <v>41698</v>
      </c>
      <c r="AS17" s="48">
        <v>41699</v>
      </c>
      <c r="AT17" s="48">
        <v>42004</v>
      </c>
      <c r="AU17" s="38">
        <v>2014</v>
      </c>
      <c r="AV17" s="9"/>
      <c r="AW17" s="38" t="s">
        <v>206</v>
      </c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</row>
    <row r="18" spans="1:61" ht="51">
      <c r="A18" s="12">
        <v>8</v>
      </c>
      <c r="B18" s="12">
        <v>148</v>
      </c>
      <c r="C18" s="27" t="s">
        <v>149</v>
      </c>
      <c r="D18" s="12" t="s">
        <v>153</v>
      </c>
      <c r="E18" s="9"/>
      <c r="F18" s="12" t="s">
        <v>133</v>
      </c>
      <c r="G18" s="12">
        <v>7499090</v>
      </c>
      <c r="H18" s="26">
        <v>1</v>
      </c>
      <c r="I18" s="12" t="s">
        <v>110</v>
      </c>
      <c r="J18" s="43" t="s">
        <v>238</v>
      </c>
      <c r="K18" s="12" t="s">
        <v>163</v>
      </c>
      <c r="L18" s="12" t="s">
        <v>160</v>
      </c>
      <c r="M18" s="38" t="s">
        <v>243</v>
      </c>
      <c r="N18" s="38" t="s">
        <v>261</v>
      </c>
      <c r="O18" s="43" t="s">
        <v>242</v>
      </c>
      <c r="P18" s="35">
        <v>7650</v>
      </c>
      <c r="Q18" s="36">
        <v>9027</v>
      </c>
      <c r="R18" s="9"/>
      <c r="S18" s="9"/>
      <c r="T18" s="9"/>
      <c r="U18" s="9"/>
      <c r="V18" s="9"/>
      <c r="W18" s="9"/>
      <c r="X18" s="9"/>
      <c r="Y18" s="9"/>
      <c r="Z18" s="9"/>
      <c r="AA18" s="35">
        <v>7650</v>
      </c>
      <c r="AB18" s="36">
        <v>9027</v>
      </c>
      <c r="AC18" s="11" t="s">
        <v>166</v>
      </c>
      <c r="AD18" s="27" t="s">
        <v>149</v>
      </c>
      <c r="AE18" s="27" t="s">
        <v>198</v>
      </c>
      <c r="AF18" s="12" t="s">
        <v>169</v>
      </c>
      <c r="AG18" s="47">
        <v>41600</v>
      </c>
      <c r="AH18" s="47">
        <v>41632</v>
      </c>
      <c r="AI18" s="9"/>
      <c r="AJ18" s="9"/>
      <c r="AK18" s="12" t="s">
        <v>110</v>
      </c>
      <c r="AL18" s="38" t="s">
        <v>181</v>
      </c>
      <c r="AM18" s="19">
        <v>876</v>
      </c>
      <c r="AN18" s="12" t="s">
        <v>200</v>
      </c>
      <c r="AO18" s="38">
        <v>1</v>
      </c>
      <c r="AP18" s="43">
        <v>65401000000</v>
      </c>
      <c r="AQ18" s="43" t="s">
        <v>205</v>
      </c>
      <c r="AR18" s="44">
        <v>41640</v>
      </c>
      <c r="AS18" s="44">
        <v>41640</v>
      </c>
      <c r="AT18" s="44">
        <v>42004</v>
      </c>
      <c r="AU18" s="38">
        <v>2014</v>
      </c>
      <c r="AV18" s="9"/>
      <c r="AW18" s="38" t="s">
        <v>206</v>
      </c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</row>
    <row r="19" spans="1:61" ht="165.75">
      <c r="A19" s="12">
        <v>8</v>
      </c>
      <c r="B19" s="12">
        <v>148</v>
      </c>
      <c r="C19" s="27" t="s">
        <v>149</v>
      </c>
      <c r="D19" s="28" t="s">
        <v>154</v>
      </c>
      <c r="E19" s="9"/>
      <c r="F19" s="19" t="s">
        <v>134</v>
      </c>
      <c r="G19" s="15" t="s">
        <v>135</v>
      </c>
      <c r="H19" s="26">
        <v>1</v>
      </c>
      <c r="I19" s="12" t="s">
        <v>111</v>
      </c>
      <c r="J19" s="43" t="s">
        <v>238</v>
      </c>
      <c r="K19" s="12" t="s">
        <v>163</v>
      </c>
      <c r="L19" s="12" t="s">
        <v>160</v>
      </c>
      <c r="M19" s="38" t="s">
        <v>234</v>
      </c>
      <c r="N19" s="38" t="s">
        <v>262</v>
      </c>
      <c r="O19" s="43" t="s">
        <v>242</v>
      </c>
      <c r="P19" s="18">
        <v>1042</v>
      </c>
      <c r="Q19" s="32">
        <v>1230</v>
      </c>
      <c r="R19" s="9"/>
      <c r="S19" s="9"/>
      <c r="T19" s="9"/>
      <c r="U19" s="9"/>
      <c r="V19" s="9"/>
      <c r="W19" s="9"/>
      <c r="X19" s="9"/>
      <c r="Y19" s="9"/>
      <c r="Z19" s="9"/>
      <c r="AA19" s="18">
        <v>1042</v>
      </c>
      <c r="AB19" s="32">
        <v>1230</v>
      </c>
      <c r="AC19" s="11" t="s">
        <v>166</v>
      </c>
      <c r="AD19" s="27" t="s">
        <v>149</v>
      </c>
      <c r="AE19" s="27" t="s">
        <v>198</v>
      </c>
      <c r="AF19" s="12" t="s">
        <v>169</v>
      </c>
      <c r="AG19" s="47">
        <v>41604</v>
      </c>
      <c r="AH19" s="47">
        <v>41635</v>
      </c>
      <c r="AI19" s="9"/>
      <c r="AJ19" s="9"/>
      <c r="AK19" s="12" t="s">
        <v>111</v>
      </c>
      <c r="AL19" s="38" t="s">
        <v>182</v>
      </c>
      <c r="AM19" s="19">
        <v>876</v>
      </c>
      <c r="AN19" s="12" t="s">
        <v>200</v>
      </c>
      <c r="AO19" s="19">
        <v>1</v>
      </c>
      <c r="AP19" s="43">
        <v>65401000000</v>
      </c>
      <c r="AQ19" s="43" t="s">
        <v>204</v>
      </c>
      <c r="AR19" s="44">
        <v>41640</v>
      </c>
      <c r="AS19" s="44">
        <v>41640</v>
      </c>
      <c r="AT19" s="44">
        <v>42004</v>
      </c>
      <c r="AU19" s="38">
        <v>2014</v>
      </c>
      <c r="AV19" s="9"/>
      <c r="AW19" s="38" t="s">
        <v>206</v>
      </c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1:61" ht="60">
      <c r="A20" s="12">
        <v>8</v>
      </c>
      <c r="B20" s="12">
        <v>148</v>
      </c>
      <c r="C20" s="27" t="s">
        <v>149</v>
      </c>
      <c r="D20" s="28" t="s">
        <v>154</v>
      </c>
      <c r="E20" s="9"/>
      <c r="F20" s="15" t="s">
        <v>136</v>
      </c>
      <c r="G20" s="19">
        <v>7111010</v>
      </c>
      <c r="H20" s="26">
        <v>1</v>
      </c>
      <c r="I20" s="12" t="s">
        <v>112</v>
      </c>
      <c r="J20" s="43" t="s">
        <v>238</v>
      </c>
      <c r="K20" s="12" t="s">
        <v>163</v>
      </c>
      <c r="L20" s="12" t="s">
        <v>160</v>
      </c>
      <c r="M20" s="38" t="s">
        <v>245</v>
      </c>
      <c r="N20" s="38" t="s">
        <v>263</v>
      </c>
      <c r="O20" s="43" t="s">
        <v>241</v>
      </c>
      <c r="P20" s="18">
        <v>661</v>
      </c>
      <c r="Q20" s="32">
        <v>779.98</v>
      </c>
      <c r="R20" s="9"/>
      <c r="S20" s="9"/>
      <c r="T20" s="9"/>
      <c r="U20" s="9"/>
      <c r="V20" s="9"/>
      <c r="W20" s="9"/>
      <c r="X20" s="9"/>
      <c r="Y20" s="9"/>
      <c r="Z20" s="9"/>
      <c r="AA20" s="18">
        <v>661</v>
      </c>
      <c r="AB20" s="32">
        <v>779.98</v>
      </c>
      <c r="AC20" s="11" t="s">
        <v>167</v>
      </c>
      <c r="AD20" s="27" t="s">
        <v>149</v>
      </c>
      <c r="AE20" s="27" t="s">
        <v>198</v>
      </c>
      <c r="AF20" s="12" t="s">
        <v>169</v>
      </c>
      <c r="AG20" s="47">
        <v>41612</v>
      </c>
      <c r="AH20" s="47">
        <v>41625</v>
      </c>
      <c r="AI20" s="9"/>
      <c r="AJ20" s="9"/>
      <c r="AK20" s="12" t="s">
        <v>112</v>
      </c>
      <c r="AL20" s="15" t="s">
        <v>183</v>
      </c>
      <c r="AM20" s="12">
        <v>796</v>
      </c>
      <c r="AN20" s="12" t="s">
        <v>199</v>
      </c>
      <c r="AO20" s="15">
        <v>2</v>
      </c>
      <c r="AP20" s="43">
        <v>65401000000</v>
      </c>
      <c r="AQ20" s="43" t="s">
        <v>205</v>
      </c>
      <c r="AR20" s="44">
        <v>41640</v>
      </c>
      <c r="AS20" s="44">
        <v>41640</v>
      </c>
      <c r="AT20" s="44">
        <v>42004</v>
      </c>
      <c r="AU20" s="38">
        <v>2014</v>
      </c>
      <c r="AV20" s="9"/>
      <c r="AW20" s="38" t="s">
        <v>207</v>
      </c>
      <c r="AX20" s="46" t="s">
        <v>208</v>
      </c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ht="63.75">
      <c r="A21" s="12">
        <v>8</v>
      </c>
      <c r="B21" s="12">
        <v>148</v>
      </c>
      <c r="C21" s="27" t="s">
        <v>149</v>
      </c>
      <c r="D21" s="28" t="s">
        <v>154</v>
      </c>
      <c r="E21" s="9"/>
      <c r="F21" s="12" t="s">
        <v>137</v>
      </c>
      <c r="G21" s="12">
        <v>6022020</v>
      </c>
      <c r="H21" s="26">
        <v>1</v>
      </c>
      <c r="I21" s="12" t="s">
        <v>113</v>
      </c>
      <c r="J21" s="43" t="s">
        <v>238</v>
      </c>
      <c r="K21" s="12" t="s">
        <v>163</v>
      </c>
      <c r="L21" s="12" t="s">
        <v>160</v>
      </c>
      <c r="M21" s="38" t="s">
        <v>264</v>
      </c>
      <c r="N21" s="38" t="s">
        <v>265</v>
      </c>
      <c r="O21" s="43" t="s">
        <v>242</v>
      </c>
      <c r="P21" s="18">
        <v>6300</v>
      </c>
      <c r="Q21" s="32">
        <v>7434</v>
      </c>
      <c r="R21" s="9"/>
      <c r="S21" s="9"/>
      <c r="T21" s="9"/>
      <c r="U21" s="9"/>
      <c r="V21" s="9"/>
      <c r="W21" s="9"/>
      <c r="X21" s="9"/>
      <c r="Y21" s="9"/>
      <c r="Z21" s="9"/>
      <c r="AA21" s="18">
        <v>6300</v>
      </c>
      <c r="AB21" s="32">
        <v>7434</v>
      </c>
      <c r="AC21" s="12" t="s">
        <v>166</v>
      </c>
      <c r="AD21" s="27" t="s">
        <v>149</v>
      </c>
      <c r="AE21" s="27" t="s">
        <v>198</v>
      </c>
      <c r="AF21" s="12" t="s">
        <v>169</v>
      </c>
      <c r="AG21" s="47">
        <v>41605</v>
      </c>
      <c r="AH21" s="47">
        <v>41635</v>
      </c>
      <c r="AI21" s="9"/>
      <c r="AJ21" s="9"/>
      <c r="AK21" s="12" t="s">
        <v>113</v>
      </c>
      <c r="AL21" s="38" t="s">
        <v>184</v>
      </c>
      <c r="AM21" s="12">
        <v>796</v>
      </c>
      <c r="AN21" s="12" t="s">
        <v>199</v>
      </c>
      <c r="AO21" s="38">
        <v>11</v>
      </c>
      <c r="AP21" s="43">
        <v>65401000000</v>
      </c>
      <c r="AQ21" s="43" t="s">
        <v>205</v>
      </c>
      <c r="AR21" s="44">
        <v>41640</v>
      </c>
      <c r="AS21" s="44">
        <v>41640</v>
      </c>
      <c r="AT21" s="44">
        <v>42004</v>
      </c>
      <c r="AU21" s="38">
        <v>2014</v>
      </c>
      <c r="AV21" s="9"/>
      <c r="AW21" s="38" t="s">
        <v>206</v>
      </c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ht="45">
      <c r="A22" s="11">
        <v>8</v>
      </c>
      <c r="B22" s="11">
        <v>148</v>
      </c>
      <c r="C22" s="27" t="s">
        <v>149</v>
      </c>
      <c r="D22" s="29" t="s">
        <v>154</v>
      </c>
      <c r="E22" s="9"/>
      <c r="F22" s="15" t="s">
        <v>138</v>
      </c>
      <c r="G22" s="20">
        <v>7492060</v>
      </c>
      <c r="H22" s="26">
        <v>1</v>
      </c>
      <c r="I22" s="11" t="s">
        <v>114</v>
      </c>
      <c r="J22" s="43" t="s">
        <v>238</v>
      </c>
      <c r="K22" s="12" t="s">
        <v>163</v>
      </c>
      <c r="L22" s="11" t="s">
        <v>160</v>
      </c>
      <c r="M22" s="42" t="s">
        <v>249</v>
      </c>
      <c r="N22" s="42" t="s">
        <v>114</v>
      </c>
      <c r="O22" s="43" t="s">
        <v>242</v>
      </c>
      <c r="P22" s="18">
        <v>356</v>
      </c>
      <c r="Q22" s="32">
        <v>420</v>
      </c>
      <c r="R22" s="9"/>
      <c r="S22" s="9"/>
      <c r="T22" s="9"/>
      <c r="U22" s="9"/>
      <c r="V22" s="9"/>
      <c r="W22" s="9"/>
      <c r="X22" s="9"/>
      <c r="Y22" s="9"/>
      <c r="Z22" s="9"/>
      <c r="AA22" s="18">
        <v>356</v>
      </c>
      <c r="AB22" s="32">
        <v>420</v>
      </c>
      <c r="AC22" s="11" t="s">
        <v>167</v>
      </c>
      <c r="AD22" s="27" t="s">
        <v>149</v>
      </c>
      <c r="AE22" s="27" t="s">
        <v>198</v>
      </c>
      <c r="AF22" s="12" t="s">
        <v>169</v>
      </c>
      <c r="AG22" s="47">
        <v>41627</v>
      </c>
      <c r="AH22" s="47">
        <v>41639</v>
      </c>
      <c r="AI22" s="9"/>
      <c r="AJ22" s="9"/>
      <c r="AK22" s="11" t="s">
        <v>114</v>
      </c>
      <c r="AL22" s="16" t="s">
        <v>185</v>
      </c>
      <c r="AM22" s="25">
        <v>876</v>
      </c>
      <c r="AN22" s="25" t="s">
        <v>200</v>
      </c>
      <c r="AO22" s="25">
        <v>1</v>
      </c>
      <c r="AP22" s="43">
        <v>65401000000</v>
      </c>
      <c r="AQ22" s="43" t="s">
        <v>204</v>
      </c>
      <c r="AR22" s="44">
        <v>41640</v>
      </c>
      <c r="AS22" s="44">
        <v>41640</v>
      </c>
      <c r="AT22" s="44">
        <v>42004</v>
      </c>
      <c r="AU22" s="38">
        <v>2014</v>
      </c>
      <c r="AV22" s="9"/>
      <c r="AW22" s="38" t="s">
        <v>206</v>
      </c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ht="76.5">
      <c r="A23" s="12">
        <v>8</v>
      </c>
      <c r="B23" s="12">
        <v>148</v>
      </c>
      <c r="C23" s="27" t="s">
        <v>149</v>
      </c>
      <c r="D23" s="28" t="s">
        <v>154</v>
      </c>
      <c r="E23" s="9"/>
      <c r="F23" s="21" t="s">
        <v>139</v>
      </c>
      <c r="G23" s="15">
        <v>6613000</v>
      </c>
      <c r="H23" s="26">
        <v>1</v>
      </c>
      <c r="I23" s="10" t="s">
        <v>115</v>
      </c>
      <c r="J23" s="43" t="s">
        <v>238</v>
      </c>
      <c r="K23" s="12" t="s">
        <v>163</v>
      </c>
      <c r="L23" s="12" t="s">
        <v>160</v>
      </c>
      <c r="M23" s="38" t="s">
        <v>247</v>
      </c>
      <c r="N23" s="38" t="s">
        <v>279</v>
      </c>
      <c r="O23" s="43" t="s">
        <v>241</v>
      </c>
      <c r="P23" s="33">
        <v>3250</v>
      </c>
      <c r="Q23" s="34">
        <v>3250</v>
      </c>
      <c r="R23" s="64"/>
      <c r="S23" s="64"/>
      <c r="T23" s="64"/>
      <c r="U23" s="64"/>
      <c r="V23" s="64"/>
      <c r="W23" s="64"/>
      <c r="X23" s="64"/>
      <c r="Y23" s="64"/>
      <c r="Z23" s="64"/>
      <c r="AA23" s="33">
        <v>3250</v>
      </c>
      <c r="AB23" s="34">
        <v>3250</v>
      </c>
      <c r="AC23" s="11" t="s">
        <v>166</v>
      </c>
      <c r="AD23" s="65" t="s">
        <v>149</v>
      </c>
      <c r="AE23" s="65" t="s">
        <v>198</v>
      </c>
      <c r="AF23" s="11" t="s">
        <v>169</v>
      </c>
      <c r="AG23" s="63">
        <v>41767</v>
      </c>
      <c r="AH23" s="63">
        <v>41806</v>
      </c>
      <c r="AI23" s="64"/>
      <c r="AJ23" s="64"/>
      <c r="AK23" s="13" t="s">
        <v>115</v>
      </c>
      <c r="AL23" s="16" t="s">
        <v>186</v>
      </c>
      <c r="AM23" s="11">
        <v>792</v>
      </c>
      <c r="AN23" s="11" t="s">
        <v>201</v>
      </c>
      <c r="AO23" s="16">
        <v>255</v>
      </c>
      <c r="AP23" s="43">
        <v>65401000000</v>
      </c>
      <c r="AQ23" s="43" t="s">
        <v>205</v>
      </c>
      <c r="AR23" s="48">
        <v>41825</v>
      </c>
      <c r="AS23" s="48">
        <v>41825</v>
      </c>
      <c r="AT23" s="48">
        <v>42189</v>
      </c>
      <c r="AU23" s="38">
        <v>2014</v>
      </c>
      <c r="AV23" s="9"/>
      <c r="AW23" s="38" t="s">
        <v>206</v>
      </c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ht="51">
      <c r="A24" s="11">
        <v>8</v>
      </c>
      <c r="B24" s="11">
        <v>148</v>
      </c>
      <c r="C24" s="27" t="s">
        <v>149</v>
      </c>
      <c r="D24" s="29" t="s">
        <v>154</v>
      </c>
      <c r="E24" s="9"/>
      <c r="F24" s="22" t="s">
        <v>139</v>
      </c>
      <c r="G24" s="23">
        <v>6611030</v>
      </c>
      <c r="H24" s="26">
        <v>1</v>
      </c>
      <c r="I24" s="13" t="s">
        <v>116</v>
      </c>
      <c r="J24" s="43" t="s">
        <v>238</v>
      </c>
      <c r="K24" s="12" t="s">
        <v>163</v>
      </c>
      <c r="L24" s="11" t="s">
        <v>160</v>
      </c>
      <c r="M24" s="42" t="s">
        <v>248</v>
      </c>
      <c r="N24" s="42" t="s">
        <v>266</v>
      </c>
      <c r="O24" s="43" t="s">
        <v>241</v>
      </c>
      <c r="P24" s="33">
        <v>110</v>
      </c>
      <c r="Q24" s="34">
        <v>110</v>
      </c>
      <c r="R24" s="64"/>
      <c r="S24" s="64"/>
      <c r="T24" s="64"/>
      <c r="U24" s="64"/>
      <c r="V24" s="64"/>
      <c r="W24" s="64"/>
      <c r="X24" s="64"/>
      <c r="Y24" s="64"/>
      <c r="Z24" s="64"/>
      <c r="AA24" s="33">
        <v>110</v>
      </c>
      <c r="AB24" s="34">
        <v>110</v>
      </c>
      <c r="AC24" s="11" t="s">
        <v>166</v>
      </c>
      <c r="AD24" s="65" t="s">
        <v>149</v>
      </c>
      <c r="AE24" s="65" t="s">
        <v>198</v>
      </c>
      <c r="AF24" s="11" t="s">
        <v>169</v>
      </c>
      <c r="AG24" s="63">
        <v>41767</v>
      </c>
      <c r="AH24" s="63">
        <v>41806</v>
      </c>
      <c r="AI24" s="64"/>
      <c r="AJ24" s="64"/>
      <c r="AK24" s="13" t="s">
        <v>116</v>
      </c>
      <c r="AL24" s="16" t="s">
        <v>186</v>
      </c>
      <c r="AM24" s="11">
        <v>792</v>
      </c>
      <c r="AN24" s="11" t="s">
        <v>201</v>
      </c>
      <c r="AO24" s="42">
        <v>248</v>
      </c>
      <c r="AP24" s="43">
        <v>65401000000</v>
      </c>
      <c r="AQ24" s="43" t="s">
        <v>205</v>
      </c>
      <c r="AR24" s="48">
        <v>41825</v>
      </c>
      <c r="AS24" s="48">
        <v>41825</v>
      </c>
      <c r="AT24" s="48">
        <v>42189</v>
      </c>
      <c r="AU24" s="38">
        <v>2014</v>
      </c>
      <c r="AV24" s="9"/>
      <c r="AW24" s="38" t="s">
        <v>206</v>
      </c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ht="178.5">
      <c r="A25" s="12">
        <v>8</v>
      </c>
      <c r="B25" s="12">
        <v>148</v>
      </c>
      <c r="C25" s="27" t="s">
        <v>149</v>
      </c>
      <c r="D25" s="28" t="s">
        <v>154</v>
      </c>
      <c r="E25" s="9"/>
      <c r="F25" s="20" t="s">
        <v>140</v>
      </c>
      <c r="G25" s="19" t="s">
        <v>141</v>
      </c>
      <c r="H25" s="26">
        <v>1</v>
      </c>
      <c r="I25" s="10" t="s">
        <v>117</v>
      </c>
      <c r="J25" s="43" t="s">
        <v>238</v>
      </c>
      <c r="K25" s="12" t="s">
        <v>164</v>
      </c>
      <c r="L25" s="12" t="s">
        <v>160</v>
      </c>
      <c r="M25" s="38" t="s">
        <v>250</v>
      </c>
      <c r="N25" s="38" t="s">
        <v>267</v>
      </c>
      <c r="O25" s="43" t="s">
        <v>241</v>
      </c>
      <c r="P25" s="18">
        <v>546</v>
      </c>
      <c r="Q25" s="32">
        <v>644.28</v>
      </c>
      <c r="R25" s="9"/>
      <c r="S25" s="9"/>
      <c r="T25" s="9"/>
      <c r="U25" s="9"/>
      <c r="V25" s="9"/>
      <c r="W25" s="9"/>
      <c r="X25" s="9"/>
      <c r="Y25" s="9"/>
      <c r="Z25" s="9"/>
      <c r="AA25" s="18">
        <v>546</v>
      </c>
      <c r="AB25" s="32">
        <v>644.28</v>
      </c>
      <c r="AC25" s="12" t="s">
        <v>167</v>
      </c>
      <c r="AD25" s="27" t="s">
        <v>149</v>
      </c>
      <c r="AE25" s="27" t="s">
        <v>198</v>
      </c>
      <c r="AF25" s="12" t="s">
        <v>169</v>
      </c>
      <c r="AG25" s="47">
        <v>41697</v>
      </c>
      <c r="AH25" s="47">
        <v>41712</v>
      </c>
      <c r="AI25" s="9"/>
      <c r="AJ25" s="9"/>
      <c r="AK25" s="10" t="s">
        <v>117</v>
      </c>
      <c r="AL25" s="15" t="s">
        <v>187</v>
      </c>
      <c r="AM25" s="12">
        <v>904</v>
      </c>
      <c r="AN25" s="12" t="s">
        <v>202</v>
      </c>
      <c r="AO25" s="15">
        <v>226</v>
      </c>
      <c r="AP25" s="43">
        <v>65401000000</v>
      </c>
      <c r="AQ25" s="43" t="s">
        <v>205</v>
      </c>
      <c r="AR25" s="48">
        <v>41712</v>
      </c>
      <c r="AS25" s="48">
        <v>41712</v>
      </c>
      <c r="AT25" s="48">
        <v>42003</v>
      </c>
      <c r="AU25" s="38">
        <v>2014</v>
      </c>
      <c r="AV25" s="9"/>
      <c r="AW25" s="38" t="s">
        <v>206</v>
      </c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  <row r="26" spans="1:61" ht="56.25">
      <c r="A26" s="12">
        <v>8</v>
      </c>
      <c r="B26" s="12">
        <v>148</v>
      </c>
      <c r="C26" s="27" t="s">
        <v>149</v>
      </c>
      <c r="D26" s="28" t="s">
        <v>154</v>
      </c>
      <c r="E26" s="9"/>
      <c r="F26" s="12" t="s">
        <v>142</v>
      </c>
      <c r="G26" s="12" t="s">
        <v>143</v>
      </c>
      <c r="H26" s="26">
        <v>1</v>
      </c>
      <c r="I26" s="14" t="s">
        <v>118</v>
      </c>
      <c r="J26" s="43" t="s">
        <v>239</v>
      </c>
      <c r="K26" s="12" t="s">
        <v>162</v>
      </c>
      <c r="L26" s="12" t="s">
        <v>160</v>
      </c>
      <c r="M26" s="38" t="s">
        <v>251</v>
      </c>
      <c r="N26" s="38" t="s">
        <v>268</v>
      </c>
      <c r="O26" s="43" t="s">
        <v>240</v>
      </c>
      <c r="P26" s="37">
        <v>1200</v>
      </c>
      <c r="Q26" s="37">
        <v>1416</v>
      </c>
      <c r="R26" s="9"/>
      <c r="S26" s="9"/>
      <c r="T26" s="9"/>
      <c r="U26" s="9"/>
      <c r="V26" s="9"/>
      <c r="W26" s="9"/>
      <c r="X26" s="9"/>
      <c r="Y26" s="9"/>
      <c r="Z26" s="9"/>
      <c r="AA26" s="37">
        <v>1200</v>
      </c>
      <c r="AB26" s="37">
        <v>1416</v>
      </c>
      <c r="AC26" s="12" t="s">
        <v>167</v>
      </c>
      <c r="AD26" s="27" t="s">
        <v>149</v>
      </c>
      <c r="AE26" s="27" t="s">
        <v>198</v>
      </c>
      <c r="AF26" s="12" t="s">
        <v>169</v>
      </c>
      <c r="AG26" s="47">
        <v>41613</v>
      </c>
      <c r="AH26" s="47">
        <v>41627</v>
      </c>
      <c r="AI26" s="9"/>
      <c r="AJ26" s="9"/>
      <c r="AK26" s="14" t="s">
        <v>118</v>
      </c>
      <c r="AL26" s="19" t="s">
        <v>188</v>
      </c>
      <c r="AM26" s="19">
        <v>876</v>
      </c>
      <c r="AN26" s="12" t="s">
        <v>200</v>
      </c>
      <c r="AO26" s="38">
        <v>1</v>
      </c>
      <c r="AP26" s="43">
        <v>65401000000</v>
      </c>
      <c r="AQ26" s="43" t="s">
        <v>203</v>
      </c>
      <c r="AR26" s="44">
        <v>41640</v>
      </c>
      <c r="AS26" s="44">
        <v>41640</v>
      </c>
      <c r="AT26" s="44">
        <v>42004</v>
      </c>
      <c r="AU26" s="38">
        <v>2014</v>
      </c>
      <c r="AV26" s="9"/>
      <c r="AW26" s="38" t="s">
        <v>206</v>
      </c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</row>
    <row r="27" spans="1:61" ht="56.25">
      <c r="A27" s="12">
        <v>8</v>
      </c>
      <c r="B27" s="12">
        <v>148</v>
      </c>
      <c r="C27" s="27" t="s">
        <v>149</v>
      </c>
      <c r="D27" s="28" t="s">
        <v>154</v>
      </c>
      <c r="E27" s="9"/>
      <c r="F27" s="15" t="s">
        <v>144</v>
      </c>
      <c r="G27" s="15">
        <v>6411010</v>
      </c>
      <c r="H27" s="26">
        <v>1</v>
      </c>
      <c r="I27" s="12" t="s">
        <v>119</v>
      </c>
      <c r="J27" s="43" t="s">
        <v>238</v>
      </c>
      <c r="K27" s="12" t="s">
        <v>163</v>
      </c>
      <c r="L27" s="12" t="s">
        <v>160</v>
      </c>
      <c r="M27" s="38" t="s">
        <v>252</v>
      </c>
      <c r="N27" s="38" t="s">
        <v>269</v>
      </c>
      <c r="O27" s="43" t="s">
        <v>241</v>
      </c>
      <c r="P27" s="18">
        <v>900</v>
      </c>
      <c r="Q27" s="32">
        <v>1062</v>
      </c>
      <c r="R27" s="9"/>
      <c r="S27" s="9"/>
      <c r="T27" s="9"/>
      <c r="U27" s="9"/>
      <c r="V27" s="9"/>
      <c r="W27" s="9"/>
      <c r="X27" s="9"/>
      <c r="Y27" s="9"/>
      <c r="Z27" s="9"/>
      <c r="AA27" s="18">
        <v>900</v>
      </c>
      <c r="AB27" s="32">
        <v>1062</v>
      </c>
      <c r="AC27" s="11" t="s">
        <v>168</v>
      </c>
      <c r="AD27" s="27" t="s">
        <v>149</v>
      </c>
      <c r="AE27" s="27" t="s">
        <v>198</v>
      </c>
      <c r="AF27" s="12" t="s">
        <v>169</v>
      </c>
      <c r="AG27" s="44">
        <v>41640</v>
      </c>
      <c r="AH27" s="44">
        <v>41640</v>
      </c>
      <c r="AI27" s="12" t="s">
        <v>170</v>
      </c>
      <c r="AJ27" s="12" t="s">
        <v>171</v>
      </c>
      <c r="AK27" s="12" t="s">
        <v>119</v>
      </c>
      <c r="AL27" s="15" t="s">
        <v>189</v>
      </c>
      <c r="AM27" s="12">
        <v>876</v>
      </c>
      <c r="AN27" s="12" t="s">
        <v>200</v>
      </c>
      <c r="AO27" s="38">
        <v>1</v>
      </c>
      <c r="AP27" s="43">
        <v>65401000000</v>
      </c>
      <c r="AQ27" s="43" t="s">
        <v>203</v>
      </c>
      <c r="AR27" s="44">
        <v>41640</v>
      </c>
      <c r="AS27" s="44">
        <v>41640</v>
      </c>
      <c r="AT27" s="44">
        <v>42004</v>
      </c>
      <c r="AU27" s="38">
        <v>2014</v>
      </c>
      <c r="AV27" s="9"/>
      <c r="AW27" s="38" t="s">
        <v>206</v>
      </c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</row>
    <row r="28" spans="1:61" ht="38.25">
      <c r="A28" s="12">
        <v>4</v>
      </c>
      <c r="B28" s="12">
        <v>144</v>
      </c>
      <c r="C28" s="27" t="s">
        <v>149</v>
      </c>
      <c r="D28" s="12" t="s">
        <v>150</v>
      </c>
      <c r="E28" s="9"/>
      <c r="F28" s="24" t="s">
        <v>145</v>
      </c>
      <c r="G28" s="24">
        <v>6420090</v>
      </c>
      <c r="H28" s="26">
        <v>1</v>
      </c>
      <c r="I28" s="12" t="s">
        <v>120</v>
      </c>
      <c r="J28" s="43" t="s">
        <v>237</v>
      </c>
      <c r="K28" s="12" t="s">
        <v>163</v>
      </c>
      <c r="L28" s="12" t="s">
        <v>160</v>
      </c>
      <c r="M28" s="38" t="s">
        <v>253</v>
      </c>
      <c r="N28" s="38" t="s">
        <v>270</v>
      </c>
      <c r="O28" s="43" t="s">
        <v>240</v>
      </c>
      <c r="P28" s="18">
        <v>1940</v>
      </c>
      <c r="Q28" s="32">
        <v>2289.1999999999998</v>
      </c>
      <c r="R28" s="9"/>
      <c r="S28" s="9"/>
      <c r="T28" s="9"/>
      <c r="U28" s="9"/>
      <c r="V28" s="9"/>
      <c r="W28" s="9"/>
      <c r="X28" s="9"/>
      <c r="Y28" s="9"/>
      <c r="Z28" s="9"/>
      <c r="AA28" s="18">
        <v>1940</v>
      </c>
      <c r="AB28" s="32">
        <v>2289.1999999999998</v>
      </c>
      <c r="AC28" s="11" t="s">
        <v>167</v>
      </c>
      <c r="AD28" s="27" t="s">
        <v>149</v>
      </c>
      <c r="AE28" s="27" t="s">
        <v>198</v>
      </c>
      <c r="AF28" s="12" t="s">
        <v>169</v>
      </c>
      <c r="AG28" s="47">
        <v>41613</v>
      </c>
      <c r="AH28" s="47">
        <v>41626</v>
      </c>
      <c r="AI28" s="9"/>
      <c r="AJ28" s="9"/>
      <c r="AK28" s="12" t="s">
        <v>120</v>
      </c>
      <c r="AL28" s="15" t="s">
        <v>190</v>
      </c>
      <c r="AM28" s="19">
        <v>876</v>
      </c>
      <c r="AN28" s="12" t="s">
        <v>200</v>
      </c>
      <c r="AO28" s="38">
        <v>1</v>
      </c>
      <c r="AP28" s="43">
        <v>65401000000</v>
      </c>
      <c r="AQ28" s="43" t="s">
        <v>205</v>
      </c>
      <c r="AR28" s="44">
        <v>41640</v>
      </c>
      <c r="AS28" s="44">
        <v>41640</v>
      </c>
      <c r="AT28" s="44">
        <v>42004</v>
      </c>
      <c r="AU28" s="38">
        <v>2014</v>
      </c>
      <c r="AV28" s="9"/>
      <c r="AW28" s="38" t="s">
        <v>206</v>
      </c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</row>
    <row r="29" spans="1:61" ht="60">
      <c r="A29" s="12">
        <v>4</v>
      </c>
      <c r="B29" s="12">
        <v>144</v>
      </c>
      <c r="C29" s="27" t="s">
        <v>149</v>
      </c>
      <c r="D29" s="12" t="s">
        <v>150</v>
      </c>
      <c r="E29" s="9"/>
      <c r="F29" s="24" t="s">
        <v>145</v>
      </c>
      <c r="G29" s="24">
        <v>6420090</v>
      </c>
      <c r="H29" s="26">
        <v>1</v>
      </c>
      <c r="I29" s="10" t="s">
        <v>121</v>
      </c>
      <c r="J29" s="43" t="s">
        <v>237</v>
      </c>
      <c r="K29" s="12" t="s">
        <v>163</v>
      </c>
      <c r="L29" s="12" t="s">
        <v>160</v>
      </c>
      <c r="M29" s="38" t="s">
        <v>253</v>
      </c>
      <c r="N29" s="38" t="s">
        <v>270</v>
      </c>
      <c r="O29" s="43" t="s">
        <v>240</v>
      </c>
      <c r="P29" s="18">
        <v>720</v>
      </c>
      <c r="Q29" s="32">
        <v>849.6</v>
      </c>
      <c r="R29" s="9"/>
      <c r="S29" s="9"/>
      <c r="T29" s="9"/>
      <c r="U29" s="9"/>
      <c r="V29" s="9"/>
      <c r="W29" s="9"/>
      <c r="X29" s="9"/>
      <c r="Y29" s="9"/>
      <c r="Z29" s="9"/>
      <c r="AA29" s="18">
        <v>720</v>
      </c>
      <c r="AB29" s="32">
        <v>849.6</v>
      </c>
      <c r="AC29" s="11" t="s">
        <v>167</v>
      </c>
      <c r="AD29" s="27" t="s">
        <v>149</v>
      </c>
      <c r="AE29" s="27" t="s">
        <v>198</v>
      </c>
      <c r="AF29" s="12" t="s">
        <v>169</v>
      </c>
      <c r="AG29" s="47">
        <v>41610</v>
      </c>
      <c r="AH29" s="47">
        <v>41621</v>
      </c>
      <c r="AI29" s="9"/>
      <c r="AJ29" s="9"/>
      <c r="AK29" s="10" t="s">
        <v>121</v>
      </c>
      <c r="AL29" s="15" t="s">
        <v>191</v>
      </c>
      <c r="AM29" s="19">
        <v>876</v>
      </c>
      <c r="AN29" s="12" t="s">
        <v>200</v>
      </c>
      <c r="AO29" s="38">
        <v>1</v>
      </c>
      <c r="AP29" s="43">
        <v>65401000000</v>
      </c>
      <c r="AQ29" s="43" t="s">
        <v>205</v>
      </c>
      <c r="AR29" s="44">
        <v>41640</v>
      </c>
      <c r="AS29" s="44">
        <v>41640</v>
      </c>
      <c r="AT29" s="44">
        <v>42004</v>
      </c>
      <c r="AU29" s="38">
        <v>2014</v>
      </c>
      <c r="AV29" s="9"/>
      <c r="AW29" s="38" t="s">
        <v>207</v>
      </c>
      <c r="AX29" s="46" t="s">
        <v>208</v>
      </c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</row>
    <row r="30" spans="1:61" ht="60">
      <c r="A30" s="12">
        <v>4</v>
      </c>
      <c r="B30" s="12">
        <v>144</v>
      </c>
      <c r="C30" s="27" t="s">
        <v>149</v>
      </c>
      <c r="D30" s="12" t="s">
        <v>150</v>
      </c>
      <c r="E30" s="9"/>
      <c r="F30" s="24" t="s">
        <v>145</v>
      </c>
      <c r="G30" s="24">
        <v>6420090</v>
      </c>
      <c r="H30" s="26">
        <v>1</v>
      </c>
      <c r="I30" s="12" t="s">
        <v>122</v>
      </c>
      <c r="J30" s="43" t="s">
        <v>237</v>
      </c>
      <c r="K30" s="12" t="s">
        <v>163</v>
      </c>
      <c r="L30" s="12" t="s">
        <v>160</v>
      </c>
      <c r="M30" s="38" t="s">
        <v>253</v>
      </c>
      <c r="N30" s="38" t="s">
        <v>270</v>
      </c>
      <c r="O30" s="43" t="s">
        <v>240</v>
      </c>
      <c r="P30" s="18">
        <v>600</v>
      </c>
      <c r="Q30" s="32">
        <v>708</v>
      </c>
      <c r="R30" s="9"/>
      <c r="S30" s="9"/>
      <c r="T30" s="9"/>
      <c r="U30" s="9"/>
      <c r="V30" s="9"/>
      <c r="W30" s="9"/>
      <c r="X30" s="9"/>
      <c r="Y30" s="9"/>
      <c r="Z30" s="9"/>
      <c r="AA30" s="18">
        <v>600</v>
      </c>
      <c r="AB30" s="32">
        <v>708</v>
      </c>
      <c r="AC30" s="11" t="s">
        <v>167</v>
      </c>
      <c r="AD30" s="27" t="s">
        <v>149</v>
      </c>
      <c r="AE30" s="27" t="s">
        <v>198</v>
      </c>
      <c r="AF30" s="12" t="s">
        <v>169</v>
      </c>
      <c r="AG30" s="47">
        <v>41611</v>
      </c>
      <c r="AH30" s="47">
        <v>41624</v>
      </c>
      <c r="AI30" s="9"/>
      <c r="AJ30" s="9"/>
      <c r="AK30" s="12" t="s">
        <v>122</v>
      </c>
      <c r="AL30" s="15" t="s">
        <v>192</v>
      </c>
      <c r="AM30" s="19">
        <v>876</v>
      </c>
      <c r="AN30" s="12" t="s">
        <v>200</v>
      </c>
      <c r="AO30" s="38">
        <v>1</v>
      </c>
      <c r="AP30" s="43">
        <v>65401000000</v>
      </c>
      <c r="AQ30" s="43" t="s">
        <v>205</v>
      </c>
      <c r="AR30" s="44">
        <v>41640</v>
      </c>
      <c r="AS30" s="44">
        <v>41640</v>
      </c>
      <c r="AT30" s="44">
        <v>42004</v>
      </c>
      <c r="AU30" s="38">
        <v>2014</v>
      </c>
      <c r="AV30" s="9"/>
      <c r="AW30" s="38" t="s">
        <v>207</v>
      </c>
      <c r="AX30" s="46" t="s">
        <v>208</v>
      </c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</row>
    <row r="31" spans="1:61" ht="63.75">
      <c r="A31" s="12">
        <v>4</v>
      </c>
      <c r="B31" s="12">
        <v>144</v>
      </c>
      <c r="C31" s="27" t="s">
        <v>149</v>
      </c>
      <c r="D31" s="12" t="s">
        <v>150</v>
      </c>
      <c r="E31" s="9"/>
      <c r="F31" s="19" t="s">
        <v>146</v>
      </c>
      <c r="G31" s="19">
        <v>7220041</v>
      </c>
      <c r="H31" s="26">
        <v>1</v>
      </c>
      <c r="I31" s="12" t="s">
        <v>123</v>
      </c>
      <c r="J31" s="43" t="s">
        <v>237</v>
      </c>
      <c r="K31" s="12" t="s">
        <v>163</v>
      </c>
      <c r="L31" s="12" t="s">
        <v>160</v>
      </c>
      <c r="M31" s="38" t="s">
        <v>254</v>
      </c>
      <c r="N31" s="38" t="s">
        <v>271</v>
      </c>
      <c r="O31" s="43" t="s">
        <v>240</v>
      </c>
      <c r="P31" s="35">
        <v>4035</v>
      </c>
      <c r="Q31" s="36">
        <v>4761.3</v>
      </c>
      <c r="R31" s="9"/>
      <c r="S31" s="9"/>
      <c r="T31" s="9"/>
      <c r="U31" s="9"/>
      <c r="V31" s="9"/>
      <c r="W31" s="9"/>
      <c r="X31" s="9"/>
      <c r="Y31" s="9"/>
      <c r="Z31" s="9"/>
      <c r="AA31" s="35">
        <v>4035</v>
      </c>
      <c r="AB31" s="36">
        <v>4761.3</v>
      </c>
      <c r="AC31" s="11" t="s">
        <v>167</v>
      </c>
      <c r="AD31" s="27" t="s">
        <v>149</v>
      </c>
      <c r="AE31" s="27" t="s">
        <v>198</v>
      </c>
      <c r="AF31" s="12" t="s">
        <v>169</v>
      </c>
      <c r="AG31" s="44">
        <v>41597</v>
      </c>
      <c r="AH31" s="44">
        <v>41610</v>
      </c>
      <c r="AI31" s="9"/>
      <c r="AJ31" s="9"/>
      <c r="AK31" s="12" t="s">
        <v>123</v>
      </c>
      <c r="AL31" s="15" t="s">
        <v>193</v>
      </c>
      <c r="AM31" s="12">
        <v>796</v>
      </c>
      <c r="AN31" s="12" t="s">
        <v>200</v>
      </c>
      <c r="AO31" s="38">
        <v>1</v>
      </c>
      <c r="AP31" s="43">
        <v>65401000000</v>
      </c>
      <c r="AQ31" s="43" t="s">
        <v>205</v>
      </c>
      <c r="AR31" s="44">
        <v>41610</v>
      </c>
      <c r="AS31" s="44">
        <v>41640</v>
      </c>
      <c r="AT31" s="44">
        <v>42004</v>
      </c>
      <c r="AU31" s="38">
        <v>2014</v>
      </c>
      <c r="AV31" s="9"/>
      <c r="AW31" s="38" t="s">
        <v>206</v>
      </c>
      <c r="AX31" s="46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</row>
    <row r="32" spans="1:61" ht="63.75">
      <c r="A32" s="12">
        <v>4</v>
      </c>
      <c r="B32" s="12">
        <v>144</v>
      </c>
      <c r="C32" s="27" t="s">
        <v>149</v>
      </c>
      <c r="D32" s="11" t="s">
        <v>150</v>
      </c>
      <c r="E32" s="9"/>
      <c r="F32" s="19" t="s">
        <v>146</v>
      </c>
      <c r="G32" s="15">
        <v>7241000</v>
      </c>
      <c r="H32" s="26">
        <v>1</v>
      </c>
      <c r="I32" s="11" t="s">
        <v>297</v>
      </c>
      <c r="J32" s="43" t="s">
        <v>237</v>
      </c>
      <c r="K32" s="12" t="s">
        <v>164</v>
      </c>
      <c r="L32" s="11" t="s">
        <v>160</v>
      </c>
      <c r="M32" s="42" t="s">
        <v>256</v>
      </c>
      <c r="N32" s="42" t="s">
        <v>272</v>
      </c>
      <c r="O32" s="43" t="s">
        <v>240</v>
      </c>
      <c r="P32" s="18">
        <v>3500</v>
      </c>
      <c r="Q32" s="32">
        <v>4040</v>
      </c>
      <c r="R32" s="9"/>
      <c r="S32" s="9"/>
      <c r="T32" s="9"/>
      <c r="U32" s="9"/>
      <c r="V32" s="9"/>
      <c r="W32" s="9"/>
      <c r="X32" s="9"/>
      <c r="Y32" s="9"/>
      <c r="Z32" s="9"/>
      <c r="AA32" s="18">
        <v>3500</v>
      </c>
      <c r="AB32" s="32">
        <v>4040</v>
      </c>
      <c r="AC32" s="11" t="s">
        <v>167</v>
      </c>
      <c r="AD32" s="27" t="s">
        <v>149</v>
      </c>
      <c r="AE32" s="27" t="s">
        <v>198</v>
      </c>
      <c r="AF32" s="12" t="s">
        <v>169</v>
      </c>
      <c r="AG32" s="47">
        <v>41928</v>
      </c>
      <c r="AH32" s="47">
        <v>41942</v>
      </c>
      <c r="AI32" s="9"/>
      <c r="AJ32" s="9"/>
      <c r="AK32" s="11" t="s">
        <v>297</v>
      </c>
      <c r="AL32" s="15" t="s">
        <v>298</v>
      </c>
      <c r="AM32" s="12">
        <v>876</v>
      </c>
      <c r="AN32" s="12" t="s">
        <v>200</v>
      </c>
      <c r="AO32" s="38">
        <v>1</v>
      </c>
      <c r="AP32" s="43">
        <v>65401000000</v>
      </c>
      <c r="AQ32" s="43" t="s">
        <v>205</v>
      </c>
      <c r="AR32" s="48">
        <v>41962</v>
      </c>
      <c r="AS32" s="48">
        <v>41962</v>
      </c>
      <c r="AT32" s="48">
        <v>42156</v>
      </c>
      <c r="AU32" s="38" t="s">
        <v>281</v>
      </c>
      <c r="AV32" s="9"/>
      <c r="AW32" s="38" t="s">
        <v>206</v>
      </c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1:61" ht="63.75">
      <c r="A33" s="12">
        <v>4</v>
      </c>
      <c r="B33" s="12">
        <v>144</v>
      </c>
      <c r="C33" s="27" t="s">
        <v>149</v>
      </c>
      <c r="D33" s="12" t="s">
        <v>155</v>
      </c>
      <c r="E33" s="9"/>
      <c r="F33" s="19" t="s">
        <v>146</v>
      </c>
      <c r="G33" s="19">
        <v>7220041</v>
      </c>
      <c r="H33" s="26">
        <v>1</v>
      </c>
      <c r="I33" s="12" t="s">
        <v>124</v>
      </c>
      <c r="J33" s="43" t="s">
        <v>237</v>
      </c>
      <c r="K33" s="12" t="s">
        <v>163</v>
      </c>
      <c r="L33" s="12" t="s">
        <v>160</v>
      </c>
      <c r="M33" s="38" t="s">
        <v>277</v>
      </c>
      <c r="N33" s="38" t="s">
        <v>271</v>
      </c>
      <c r="O33" s="43" t="s">
        <v>240</v>
      </c>
      <c r="P33" s="18">
        <v>500</v>
      </c>
      <c r="Q33" s="34">
        <v>500</v>
      </c>
      <c r="R33" s="9"/>
      <c r="S33" s="9"/>
      <c r="T33" s="9"/>
      <c r="U33" s="9"/>
      <c r="V33" s="9"/>
      <c r="W33" s="9"/>
      <c r="X33" s="9"/>
      <c r="Y33" s="9"/>
      <c r="Z33" s="9"/>
      <c r="AA33" s="18">
        <v>500</v>
      </c>
      <c r="AB33" s="34">
        <v>500</v>
      </c>
      <c r="AC33" s="11" t="s">
        <v>168</v>
      </c>
      <c r="AD33" s="27" t="s">
        <v>149</v>
      </c>
      <c r="AE33" s="27" t="s">
        <v>198</v>
      </c>
      <c r="AF33" s="12" t="s">
        <v>169</v>
      </c>
      <c r="AG33" s="44">
        <v>41640</v>
      </c>
      <c r="AH33" s="44">
        <v>41640</v>
      </c>
      <c r="AI33" s="12" t="s">
        <v>170</v>
      </c>
      <c r="AJ33" s="12" t="s">
        <v>172</v>
      </c>
      <c r="AK33" s="12" t="s">
        <v>124</v>
      </c>
      <c r="AL33" s="15" t="s">
        <v>194</v>
      </c>
      <c r="AM33" s="12">
        <v>876</v>
      </c>
      <c r="AN33" s="12" t="s">
        <v>200</v>
      </c>
      <c r="AO33" s="38">
        <v>1</v>
      </c>
      <c r="AP33" s="43">
        <v>65401000000</v>
      </c>
      <c r="AQ33" s="43" t="s">
        <v>205</v>
      </c>
      <c r="AR33" s="44">
        <v>41640</v>
      </c>
      <c r="AS33" s="44">
        <v>41640</v>
      </c>
      <c r="AT33" s="44">
        <v>42004</v>
      </c>
      <c r="AU33" s="38">
        <v>2014</v>
      </c>
      <c r="AV33" s="9"/>
      <c r="AW33" s="38" t="s">
        <v>206</v>
      </c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4" spans="1:61" ht="63.75">
      <c r="A34" s="12">
        <v>4</v>
      </c>
      <c r="B34" s="12">
        <v>144</v>
      </c>
      <c r="C34" s="27" t="s">
        <v>149</v>
      </c>
      <c r="D34" s="30" t="s">
        <v>151</v>
      </c>
      <c r="E34" s="9"/>
      <c r="F34" s="19" t="s">
        <v>146</v>
      </c>
      <c r="G34" s="15">
        <v>7241000</v>
      </c>
      <c r="H34" s="26">
        <v>1</v>
      </c>
      <c r="I34" s="12" t="s">
        <v>300</v>
      </c>
      <c r="J34" s="43" t="s">
        <v>237</v>
      </c>
      <c r="K34" s="12" t="s">
        <v>164</v>
      </c>
      <c r="L34" s="12" t="s">
        <v>160</v>
      </c>
      <c r="M34" s="38" t="s">
        <v>254</v>
      </c>
      <c r="N34" s="38" t="s">
        <v>271</v>
      </c>
      <c r="O34" s="43" t="s">
        <v>240</v>
      </c>
      <c r="P34" s="18">
        <v>424</v>
      </c>
      <c r="Q34" s="32">
        <v>500</v>
      </c>
      <c r="R34" s="9"/>
      <c r="S34" s="9"/>
      <c r="T34" s="9"/>
      <c r="U34" s="9"/>
      <c r="V34" s="9"/>
      <c r="W34" s="9"/>
      <c r="X34" s="9"/>
      <c r="Y34" s="9"/>
      <c r="Z34" s="9"/>
      <c r="AA34" s="18">
        <v>424</v>
      </c>
      <c r="AB34" s="32">
        <v>500</v>
      </c>
      <c r="AC34" s="12" t="s">
        <v>299</v>
      </c>
      <c r="AD34" s="27" t="s">
        <v>149</v>
      </c>
      <c r="AE34" s="27" t="s">
        <v>198</v>
      </c>
      <c r="AF34" s="12" t="s">
        <v>169</v>
      </c>
      <c r="AG34" s="47">
        <v>41939</v>
      </c>
      <c r="AH34" s="47">
        <v>41948</v>
      </c>
      <c r="AI34" s="9"/>
      <c r="AJ34" s="9"/>
      <c r="AK34" s="12" t="s">
        <v>300</v>
      </c>
      <c r="AL34" s="15" t="s">
        <v>301</v>
      </c>
      <c r="AM34" s="12">
        <v>876</v>
      </c>
      <c r="AN34" s="12" t="s">
        <v>200</v>
      </c>
      <c r="AO34" s="38">
        <v>1</v>
      </c>
      <c r="AP34" s="43">
        <v>65401000000</v>
      </c>
      <c r="AQ34" s="43" t="s">
        <v>205</v>
      </c>
      <c r="AR34" s="48">
        <v>41948</v>
      </c>
      <c r="AS34" s="48">
        <v>41948</v>
      </c>
      <c r="AT34" s="48">
        <v>42004</v>
      </c>
      <c r="AU34" s="38">
        <v>2014</v>
      </c>
      <c r="AV34" s="9"/>
      <c r="AW34" s="38" t="s">
        <v>206</v>
      </c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1:61" ht="63.75">
      <c r="A35" s="12">
        <v>4</v>
      </c>
      <c r="B35" s="12">
        <v>144</v>
      </c>
      <c r="C35" s="27" t="s">
        <v>149</v>
      </c>
      <c r="D35" s="30" t="s">
        <v>151</v>
      </c>
      <c r="E35" s="9"/>
      <c r="F35" s="25" t="s">
        <v>147</v>
      </c>
      <c r="G35" s="25">
        <v>7310025</v>
      </c>
      <c r="H35" s="26">
        <v>1</v>
      </c>
      <c r="I35" s="13" t="s">
        <v>125</v>
      </c>
      <c r="J35" s="43" t="s">
        <v>237</v>
      </c>
      <c r="K35" s="12" t="s">
        <v>162</v>
      </c>
      <c r="L35" s="12" t="s">
        <v>160</v>
      </c>
      <c r="M35" s="38" t="s">
        <v>278</v>
      </c>
      <c r="N35" s="38" t="s">
        <v>273</v>
      </c>
      <c r="O35" s="43" t="s">
        <v>240</v>
      </c>
      <c r="P35" s="18">
        <v>1300</v>
      </c>
      <c r="Q35" s="34">
        <v>1300</v>
      </c>
      <c r="R35" s="9"/>
      <c r="S35" s="9"/>
      <c r="T35" s="9"/>
      <c r="U35" s="9"/>
      <c r="V35" s="9"/>
      <c r="W35" s="9"/>
      <c r="X35" s="9"/>
      <c r="Y35" s="9"/>
      <c r="Z35" s="9"/>
      <c r="AA35" s="18">
        <v>1300</v>
      </c>
      <c r="AB35" s="34">
        <v>1300</v>
      </c>
      <c r="AC35" s="12" t="s">
        <v>167</v>
      </c>
      <c r="AD35" s="27" t="s">
        <v>149</v>
      </c>
      <c r="AE35" s="27" t="s">
        <v>198</v>
      </c>
      <c r="AF35" s="12" t="s">
        <v>284</v>
      </c>
      <c r="AG35" s="47">
        <v>41834</v>
      </c>
      <c r="AH35" s="47">
        <v>41851</v>
      </c>
      <c r="AI35" s="9"/>
      <c r="AJ35" s="9"/>
      <c r="AK35" s="13" t="s">
        <v>125</v>
      </c>
      <c r="AL35" s="16" t="s">
        <v>195</v>
      </c>
      <c r="AM35" s="12">
        <v>796</v>
      </c>
      <c r="AN35" s="12" t="s">
        <v>199</v>
      </c>
      <c r="AO35" s="25">
        <v>59</v>
      </c>
      <c r="AP35" s="43">
        <v>65401000000</v>
      </c>
      <c r="AQ35" s="43" t="s">
        <v>205</v>
      </c>
      <c r="AR35" s="48">
        <v>41871</v>
      </c>
      <c r="AS35" s="48">
        <v>41871</v>
      </c>
      <c r="AT35" s="48">
        <v>41886</v>
      </c>
      <c r="AU35" s="38">
        <v>2014</v>
      </c>
      <c r="AV35" s="9"/>
      <c r="AW35" s="38" t="s">
        <v>206</v>
      </c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1:61" ht="63.75">
      <c r="A36" s="12">
        <v>4</v>
      </c>
      <c r="B36" s="12">
        <v>144</v>
      </c>
      <c r="C36" s="27" t="s">
        <v>149</v>
      </c>
      <c r="D36" s="12" t="s">
        <v>155</v>
      </c>
      <c r="E36" s="9"/>
      <c r="F36" s="19" t="s">
        <v>147</v>
      </c>
      <c r="G36" s="19">
        <v>7310025</v>
      </c>
      <c r="H36" s="26">
        <v>1</v>
      </c>
      <c r="I36" s="12" t="s">
        <v>126</v>
      </c>
      <c r="J36" s="43" t="s">
        <v>237</v>
      </c>
      <c r="K36" s="12" t="s">
        <v>162</v>
      </c>
      <c r="L36" s="12" t="s">
        <v>160</v>
      </c>
      <c r="M36" s="38" t="s">
        <v>254</v>
      </c>
      <c r="N36" s="38" t="s">
        <v>271</v>
      </c>
      <c r="O36" s="43" t="s">
        <v>240</v>
      </c>
      <c r="P36" s="18">
        <v>4212</v>
      </c>
      <c r="Q36" s="32">
        <v>4970</v>
      </c>
      <c r="R36" s="9"/>
      <c r="S36" s="9"/>
      <c r="T36" s="9"/>
      <c r="U36" s="9"/>
      <c r="V36" s="9"/>
      <c r="W36" s="9"/>
      <c r="X36" s="9"/>
      <c r="Y36" s="9"/>
      <c r="Z36" s="9"/>
      <c r="AA36" s="18">
        <v>4212</v>
      </c>
      <c r="AB36" s="32">
        <v>4970</v>
      </c>
      <c r="AC36" s="12" t="s">
        <v>167</v>
      </c>
      <c r="AD36" s="27" t="s">
        <v>149</v>
      </c>
      <c r="AE36" s="27" t="s">
        <v>198</v>
      </c>
      <c r="AF36" s="12" t="s">
        <v>284</v>
      </c>
      <c r="AG36" s="47">
        <v>41975</v>
      </c>
      <c r="AH36" s="47">
        <v>41988</v>
      </c>
      <c r="AI36" s="9"/>
      <c r="AJ36" s="9"/>
      <c r="AK36" s="12" t="s">
        <v>126</v>
      </c>
      <c r="AL36" s="15" t="s">
        <v>196</v>
      </c>
      <c r="AM36" s="12">
        <v>876</v>
      </c>
      <c r="AN36" s="12" t="s">
        <v>200</v>
      </c>
      <c r="AO36" s="38">
        <v>1</v>
      </c>
      <c r="AP36" s="43">
        <v>65401000000</v>
      </c>
      <c r="AQ36" s="43" t="s">
        <v>203</v>
      </c>
      <c r="AR36" s="48">
        <v>41998</v>
      </c>
      <c r="AS36" s="48">
        <v>41998</v>
      </c>
      <c r="AT36" s="48">
        <v>42004</v>
      </c>
      <c r="AU36" s="38">
        <v>2014</v>
      </c>
      <c r="AV36" s="9"/>
      <c r="AW36" s="38" t="s">
        <v>206</v>
      </c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1:61" ht="56.25">
      <c r="A37" s="12">
        <v>4</v>
      </c>
      <c r="B37" s="12">
        <v>144</v>
      </c>
      <c r="C37" s="27" t="s">
        <v>149</v>
      </c>
      <c r="D37" s="12" t="s">
        <v>150</v>
      </c>
      <c r="E37" s="9"/>
      <c r="F37" s="15" t="s">
        <v>129</v>
      </c>
      <c r="G37" s="15">
        <v>51500710</v>
      </c>
      <c r="H37" s="26">
        <v>1</v>
      </c>
      <c r="I37" s="12" t="s">
        <v>127</v>
      </c>
      <c r="J37" s="43" t="s">
        <v>237</v>
      </c>
      <c r="K37" s="12" t="s">
        <v>162</v>
      </c>
      <c r="L37" s="12" t="s">
        <v>160</v>
      </c>
      <c r="M37" s="38" t="s">
        <v>274</v>
      </c>
      <c r="N37" s="38" t="s">
        <v>275</v>
      </c>
      <c r="O37" s="43" t="s">
        <v>240</v>
      </c>
      <c r="P37" s="18">
        <v>2000</v>
      </c>
      <c r="Q37" s="32">
        <v>2360</v>
      </c>
      <c r="R37" s="9"/>
      <c r="S37" s="9"/>
      <c r="T37" s="9"/>
      <c r="U37" s="9"/>
      <c r="V37" s="9"/>
      <c r="W37" s="9"/>
      <c r="X37" s="9"/>
      <c r="Y37" s="9"/>
      <c r="Z37" s="9"/>
      <c r="AA37" s="18">
        <v>2000</v>
      </c>
      <c r="AB37" s="32">
        <v>2360</v>
      </c>
      <c r="AC37" s="12" t="s">
        <v>165</v>
      </c>
      <c r="AD37" s="27" t="s">
        <v>149</v>
      </c>
      <c r="AE37" s="27" t="s">
        <v>198</v>
      </c>
      <c r="AF37" s="12" t="s">
        <v>169</v>
      </c>
      <c r="AG37" s="47">
        <v>41612</v>
      </c>
      <c r="AH37" s="47">
        <v>41618</v>
      </c>
      <c r="AI37" s="9"/>
      <c r="AJ37" s="9"/>
      <c r="AK37" s="12" t="s">
        <v>127</v>
      </c>
      <c r="AL37" s="15" t="s">
        <v>177</v>
      </c>
      <c r="AM37" s="12">
        <v>876</v>
      </c>
      <c r="AN37" s="12" t="s">
        <v>200</v>
      </c>
      <c r="AO37" s="38">
        <v>1</v>
      </c>
      <c r="AP37" s="45">
        <v>65401000000</v>
      </c>
      <c r="AQ37" s="45" t="s">
        <v>203</v>
      </c>
      <c r="AR37" s="44">
        <v>41619</v>
      </c>
      <c r="AS37" s="44">
        <v>41640</v>
      </c>
      <c r="AT37" s="44">
        <v>42004</v>
      </c>
      <c r="AU37" s="38">
        <v>2014</v>
      </c>
      <c r="AV37" s="9"/>
      <c r="AW37" s="38" t="s">
        <v>206</v>
      </c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ht="38.25">
      <c r="A38" s="12">
        <v>6</v>
      </c>
      <c r="B38" s="12">
        <v>146</v>
      </c>
      <c r="C38" s="27" t="s">
        <v>149</v>
      </c>
      <c r="D38" s="12" t="s">
        <v>156</v>
      </c>
      <c r="E38" s="9"/>
      <c r="F38" s="68" t="s">
        <v>148</v>
      </c>
      <c r="G38" s="12">
        <v>9220010</v>
      </c>
      <c r="H38" s="26">
        <v>1</v>
      </c>
      <c r="I38" s="12" t="s">
        <v>128</v>
      </c>
      <c r="J38" s="45" t="s">
        <v>238</v>
      </c>
      <c r="K38" s="12" t="s">
        <v>163</v>
      </c>
      <c r="L38" s="12" t="s">
        <v>161</v>
      </c>
      <c r="M38" s="38" t="s">
        <v>257</v>
      </c>
      <c r="N38" s="38" t="s">
        <v>276</v>
      </c>
      <c r="O38" s="45" t="s">
        <v>240</v>
      </c>
      <c r="P38" s="18">
        <v>1200</v>
      </c>
      <c r="Q38" s="32">
        <v>1200</v>
      </c>
      <c r="R38" s="9"/>
      <c r="S38" s="9"/>
      <c r="T38" s="9"/>
      <c r="U38" s="9"/>
      <c r="V38" s="9"/>
      <c r="W38" s="9"/>
      <c r="X38" s="9"/>
      <c r="Y38" s="9"/>
      <c r="Z38" s="9"/>
      <c r="AA38" s="18">
        <v>1200</v>
      </c>
      <c r="AB38" s="32">
        <v>1200</v>
      </c>
      <c r="AC38" s="11" t="s">
        <v>168</v>
      </c>
      <c r="AD38" s="27" t="s">
        <v>149</v>
      </c>
      <c r="AE38" s="27" t="s">
        <v>198</v>
      </c>
      <c r="AF38" s="12" t="s">
        <v>169</v>
      </c>
      <c r="AG38" s="44">
        <v>41640</v>
      </c>
      <c r="AH38" s="44">
        <v>41640</v>
      </c>
      <c r="AI38" s="12" t="s">
        <v>170</v>
      </c>
      <c r="AJ38" s="12" t="s">
        <v>173</v>
      </c>
      <c r="AK38" s="12" t="s">
        <v>128</v>
      </c>
      <c r="AL38" s="38" t="s">
        <v>197</v>
      </c>
      <c r="AM38" s="12">
        <v>876</v>
      </c>
      <c r="AN38" s="12" t="s">
        <v>200</v>
      </c>
      <c r="AO38" s="38">
        <v>1</v>
      </c>
      <c r="AP38" s="45">
        <v>65401000000</v>
      </c>
      <c r="AQ38" s="45" t="s">
        <v>205</v>
      </c>
      <c r="AR38" s="44">
        <v>41655</v>
      </c>
      <c r="AS38" s="44">
        <v>41640</v>
      </c>
      <c r="AT38" s="44">
        <v>42004</v>
      </c>
      <c r="AU38" s="38">
        <v>2014</v>
      </c>
      <c r="AV38" s="9"/>
      <c r="AW38" s="38" t="s">
        <v>206</v>
      </c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ht="56.25">
      <c r="A39" s="12">
        <v>8</v>
      </c>
      <c r="B39" s="12">
        <v>148</v>
      </c>
      <c r="C39" s="69" t="s">
        <v>149</v>
      </c>
      <c r="D39" s="28" t="s">
        <v>154</v>
      </c>
      <c r="E39" s="70"/>
      <c r="F39" s="71" t="s">
        <v>283</v>
      </c>
      <c r="G39" s="12">
        <v>2101030</v>
      </c>
      <c r="H39" s="72">
        <v>1</v>
      </c>
      <c r="I39" s="14" t="s">
        <v>280</v>
      </c>
      <c r="J39" s="73" t="s">
        <v>239</v>
      </c>
      <c r="K39" s="12" t="s">
        <v>162</v>
      </c>
      <c r="L39" s="12" t="s">
        <v>160</v>
      </c>
      <c r="M39" s="15" t="s">
        <v>287</v>
      </c>
      <c r="N39" s="38" t="s">
        <v>268</v>
      </c>
      <c r="O39" s="73" t="s">
        <v>240</v>
      </c>
      <c r="P39" s="35">
        <v>441</v>
      </c>
      <c r="Q39" s="36">
        <v>520</v>
      </c>
      <c r="R39" s="70"/>
      <c r="S39" s="70"/>
      <c r="T39" s="70"/>
      <c r="U39" s="70"/>
      <c r="V39" s="70"/>
      <c r="W39" s="70"/>
      <c r="X39" s="70"/>
      <c r="Y39" s="70"/>
      <c r="Z39" s="70"/>
      <c r="AA39" s="35">
        <v>441</v>
      </c>
      <c r="AB39" s="36">
        <v>520</v>
      </c>
      <c r="AC39" s="12" t="s">
        <v>165</v>
      </c>
      <c r="AD39" s="69" t="s">
        <v>149</v>
      </c>
      <c r="AE39" s="69" t="s">
        <v>198</v>
      </c>
      <c r="AF39" s="12" t="s">
        <v>282</v>
      </c>
      <c r="AG39" s="44">
        <v>41807</v>
      </c>
      <c r="AH39" s="44">
        <v>41815</v>
      </c>
      <c r="AI39" s="70"/>
      <c r="AJ39" s="70"/>
      <c r="AK39" s="14" t="s">
        <v>280</v>
      </c>
      <c r="AL39" s="19" t="s">
        <v>188</v>
      </c>
      <c r="AM39" s="19">
        <v>796</v>
      </c>
      <c r="AN39" s="12" t="s">
        <v>199</v>
      </c>
      <c r="AO39" s="38">
        <v>3200</v>
      </c>
      <c r="AP39" s="73">
        <v>65401000000</v>
      </c>
      <c r="AQ39" s="73" t="s">
        <v>203</v>
      </c>
      <c r="AR39" s="44">
        <v>41821</v>
      </c>
      <c r="AS39" s="44">
        <v>41821</v>
      </c>
      <c r="AT39" s="44">
        <v>42034</v>
      </c>
      <c r="AU39" s="38" t="s">
        <v>281</v>
      </c>
      <c r="AV39" s="70"/>
      <c r="AW39" s="38" t="s">
        <v>206</v>
      </c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</row>
    <row r="40" spans="1:61" ht="56.25">
      <c r="A40" s="12">
        <v>4</v>
      </c>
      <c r="B40" s="12">
        <v>144</v>
      </c>
      <c r="C40" s="27" t="s">
        <v>149</v>
      </c>
      <c r="D40" s="12" t="s">
        <v>150</v>
      </c>
      <c r="E40" s="9"/>
      <c r="F40" s="15" t="s">
        <v>147</v>
      </c>
      <c r="G40" s="15">
        <v>7310025</v>
      </c>
      <c r="H40" s="26">
        <v>1</v>
      </c>
      <c r="I40" s="10" t="s">
        <v>289</v>
      </c>
      <c r="J40" s="43" t="s">
        <v>237</v>
      </c>
      <c r="K40" s="12" t="s">
        <v>162</v>
      </c>
      <c r="L40" s="12" t="s">
        <v>160</v>
      </c>
      <c r="M40" s="38" t="s">
        <v>290</v>
      </c>
      <c r="N40" s="38" t="s">
        <v>291</v>
      </c>
      <c r="O40" s="43" t="s">
        <v>240</v>
      </c>
      <c r="P40" s="18">
        <v>2200</v>
      </c>
      <c r="Q40" s="32">
        <v>2200</v>
      </c>
      <c r="R40" s="9"/>
      <c r="S40" s="9"/>
      <c r="T40" s="9"/>
      <c r="U40" s="9"/>
      <c r="V40" s="9"/>
      <c r="W40" s="9"/>
      <c r="X40" s="9"/>
      <c r="Y40" s="9"/>
      <c r="Z40" s="9"/>
      <c r="AA40" s="18">
        <v>2200</v>
      </c>
      <c r="AB40" s="32">
        <v>2200</v>
      </c>
      <c r="AC40" s="12" t="s">
        <v>165</v>
      </c>
      <c r="AD40" s="27" t="s">
        <v>149</v>
      </c>
      <c r="AE40" s="27" t="s">
        <v>198</v>
      </c>
      <c r="AF40" s="12" t="s">
        <v>284</v>
      </c>
      <c r="AG40" s="47">
        <v>41869</v>
      </c>
      <c r="AH40" s="47">
        <v>41876</v>
      </c>
      <c r="AI40" s="9"/>
      <c r="AJ40" s="9"/>
      <c r="AK40" s="10" t="s">
        <v>289</v>
      </c>
      <c r="AL40" s="15" t="s">
        <v>295</v>
      </c>
      <c r="AM40" s="12">
        <v>796</v>
      </c>
      <c r="AN40" s="12" t="s">
        <v>199</v>
      </c>
      <c r="AO40" s="42">
        <v>153</v>
      </c>
      <c r="AP40" s="43">
        <v>65401000000</v>
      </c>
      <c r="AQ40" s="43" t="s">
        <v>203</v>
      </c>
      <c r="AR40" s="48">
        <v>41896</v>
      </c>
      <c r="AS40" s="48">
        <v>41896</v>
      </c>
      <c r="AT40" s="48">
        <v>41926</v>
      </c>
      <c r="AU40" s="38">
        <v>2014</v>
      </c>
      <c r="AV40" s="9"/>
      <c r="AW40" s="38" t="s">
        <v>206</v>
      </c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1" ht="56.25">
      <c r="A41" s="12">
        <v>4</v>
      </c>
      <c r="B41" s="12">
        <v>144</v>
      </c>
      <c r="C41" s="27" t="s">
        <v>149</v>
      </c>
      <c r="D41" s="12" t="s">
        <v>150</v>
      </c>
      <c r="E41" s="9"/>
      <c r="F41" s="15" t="s">
        <v>146</v>
      </c>
      <c r="G41" s="15">
        <v>7241000</v>
      </c>
      <c r="H41" s="26">
        <v>1</v>
      </c>
      <c r="I41" s="12" t="s">
        <v>292</v>
      </c>
      <c r="J41" s="45" t="s">
        <v>237</v>
      </c>
      <c r="K41" s="12" t="s">
        <v>163</v>
      </c>
      <c r="L41" s="12" t="s">
        <v>160</v>
      </c>
      <c r="M41" s="38" t="s">
        <v>293</v>
      </c>
      <c r="N41" s="42" t="s">
        <v>272</v>
      </c>
      <c r="O41" s="45" t="s">
        <v>240</v>
      </c>
      <c r="P41" s="35">
        <v>1695</v>
      </c>
      <c r="Q41" s="36">
        <v>2000</v>
      </c>
      <c r="R41" s="9"/>
      <c r="S41" s="9"/>
      <c r="T41" s="9"/>
      <c r="U41" s="9"/>
      <c r="V41" s="9"/>
      <c r="W41" s="9"/>
      <c r="X41" s="9"/>
      <c r="Y41" s="9"/>
      <c r="Z41" s="9"/>
      <c r="AA41" s="35">
        <v>1695</v>
      </c>
      <c r="AB41" s="36">
        <v>2000</v>
      </c>
      <c r="AC41" s="11" t="s">
        <v>166</v>
      </c>
      <c r="AD41" s="27" t="s">
        <v>149</v>
      </c>
      <c r="AE41" s="27" t="s">
        <v>198</v>
      </c>
      <c r="AF41" s="12" t="s">
        <v>284</v>
      </c>
      <c r="AG41" s="47">
        <v>41857</v>
      </c>
      <c r="AH41" s="47">
        <v>41878</v>
      </c>
      <c r="AI41" s="9"/>
      <c r="AJ41" s="9"/>
      <c r="AK41" s="12" t="s">
        <v>292</v>
      </c>
      <c r="AL41" s="15" t="s">
        <v>294</v>
      </c>
      <c r="AM41" s="19">
        <v>876</v>
      </c>
      <c r="AN41" s="12" t="s">
        <v>200</v>
      </c>
      <c r="AO41" s="38">
        <v>1</v>
      </c>
      <c r="AP41" s="45">
        <v>65401000000</v>
      </c>
      <c r="AQ41" s="45" t="s">
        <v>203</v>
      </c>
      <c r="AR41" s="48">
        <v>41898</v>
      </c>
      <c r="AS41" s="48">
        <v>41898</v>
      </c>
      <c r="AT41" s="48">
        <v>42079</v>
      </c>
      <c r="AU41" s="38">
        <v>2014</v>
      </c>
      <c r="AV41" s="9"/>
      <c r="AW41" s="38" t="s">
        <v>206</v>
      </c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ht="76.5">
      <c r="A42" s="11">
        <v>8</v>
      </c>
      <c r="B42" s="13">
        <v>158</v>
      </c>
      <c r="C42" s="65" t="s">
        <v>302</v>
      </c>
      <c r="D42" s="11" t="s">
        <v>153</v>
      </c>
      <c r="E42" s="64"/>
      <c r="F42" s="11" t="s">
        <v>303</v>
      </c>
      <c r="G42" s="33" t="s">
        <v>304</v>
      </c>
      <c r="H42" s="74">
        <v>1</v>
      </c>
      <c r="I42" s="11" t="s">
        <v>109</v>
      </c>
      <c r="J42" s="43" t="s">
        <v>238</v>
      </c>
      <c r="K42" s="11" t="s">
        <v>163</v>
      </c>
      <c r="L42" s="11" t="s">
        <v>160</v>
      </c>
      <c r="M42" s="42" t="s">
        <v>305</v>
      </c>
      <c r="N42" s="75" t="s">
        <v>260</v>
      </c>
      <c r="O42" s="43" t="s">
        <v>242</v>
      </c>
      <c r="P42" s="33">
        <v>3694</v>
      </c>
      <c r="Q42" s="34">
        <v>4359</v>
      </c>
      <c r="R42" s="64"/>
      <c r="S42" s="64"/>
      <c r="T42" s="64"/>
      <c r="U42" s="64"/>
      <c r="V42" s="64"/>
      <c r="W42" s="64"/>
      <c r="X42" s="64"/>
      <c r="Y42" s="64"/>
      <c r="Z42" s="64"/>
      <c r="AA42" s="33">
        <v>3694</v>
      </c>
      <c r="AB42" s="34">
        <v>4359</v>
      </c>
      <c r="AC42" s="11" t="s">
        <v>166</v>
      </c>
      <c r="AD42" s="65" t="s">
        <v>302</v>
      </c>
      <c r="AE42" s="65" t="s">
        <v>198</v>
      </c>
      <c r="AF42" s="11" t="s">
        <v>169</v>
      </c>
      <c r="AG42" s="77">
        <v>41960</v>
      </c>
      <c r="AH42" s="63">
        <v>41985</v>
      </c>
      <c r="AI42" s="64"/>
      <c r="AJ42" s="64"/>
      <c r="AK42" s="11" t="s">
        <v>109</v>
      </c>
      <c r="AL42" s="45" t="s">
        <v>180</v>
      </c>
      <c r="AM42" s="25">
        <v>876</v>
      </c>
      <c r="AN42" s="11" t="s">
        <v>200</v>
      </c>
      <c r="AO42" s="42">
        <v>1</v>
      </c>
      <c r="AP42" s="43">
        <v>65401000000</v>
      </c>
      <c r="AQ42" s="43" t="s">
        <v>205</v>
      </c>
      <c r="AR42" s="66">
        <v>42005</v>
      </c>
      <c r="AS42" s="66">
        <v>42005</v>
      </c>
      <c r="AT42" s="66">
        <v>42369</v>
      </c>
      <c r="AU42" s="42">
        <v>2015</v>
      </c>
      <c r="AV42" s="9"/>
      <c r="AW42" s="38" t="s">
        <v>206</v>
      </c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ht="51">
      <c r="A43" s="11">
        <v>8</v>
      </c>
      <c r="B43" s="13">
        <v>158</v>
      </c>
      <c r="C43" s="65" t="s">
        <v>302</v>
      </c>
      <c r="D43" s="11" t="s">
        <v>153</v>
      </c>
      <c r="E43" s="64"/>
      <c r="F43" s="11" t="s">
        <v>306</v>
      </c>
      <c r="G43" s="11">
        <v>7499090</v>
      </c>
      <c r="H43" s="74">
        <v>1</v>
      </c>
      <c r="I43" s="11" t="s">
        <v>110</v>
      </c>
      <c r="J43" s="43" t="s">
        <v>238</v>
      </c>
      <c r="K43" s="11" t="s">
        <v>163</v>
      </c>
      <c r="L43" s="11" t="s">
        <v>160</v>
      </c>
      <c r="M43" s="42" t="s">
        <v>243</v>
      </c>
      <c r="N43" s="75" t="s">
        <v>261</v>
      </c>
      <c r="O43" s="43" t="s">
        <v>242</v>
      </c>
      <c r="P43" s="76">
        <v>7400</v>
      </c>
      <c r="Q43" s="37">
        <v>8732</v>
      </c>
      <c r="R43" s="64"/>
      <c r="S43" s="64"/>
      <c r="T43" s="64"/>
      <c r="U43" s="64"/>
      <c r="V43" s="64"/>
      <c r="W43" s="64"/>
      <c r="X43" s="64"/>
      <c r="Y43" s="64"/>
      <c r="Z43" s="64"/>
      <c r="AA43" s="76">
        <v>7400</v>
      </c>
      <c r="AB43" s="37">
        <v>8732</v>
      </c>
      <c r="AC43" s="11" t="s">
        <v>166</v>
      </c>
      <c r="AD43" s="65" t="s">
        <v>302</v>
      </c>
      <c r="AE43" s="65" t="s">
        <v>198</v>
      </c>
      <c r="AF43" s="11" t="s">
        <v>169</v>
      </c>
      <c r="AG43" s="77">
        <v>41962</v>
      </c>
      <c r="AH43" s="63">
        <v>41988</v>
      </c>
      <c r="AI43" s="64"/>
      <c r="AJ43" s="64"/>
      <c r="AK43" s="11" t="s">
        <v>110</v>
      </c>
      <c r="AL43" s="45" t="s">
        <v>181</v>
      </c>
      <c r="AM43" s="25">
        <v>876</v>
      </c>
      <c r="AN43" s="11" t="s">
        <v>200</v>
      </c>
      <c r="AO43" s="42">
        <v>1</v>
      </c>
      <c r="AP43" s="43">
        <v>65401000000</v>
      </c>
      <c r="AQ43" s="43" t="s">
        <v>205</v>
      </c>
      <c r="AR43" s="66">
        <v>42005</v>
      </c>
      <c r="AS43" s="66">
        <v>42005</v>
      </c>
      <c r="AT43" s="66">
        <v>42369</v>
      </c>
      <c r="AU43" s="42">
        <v>2015</v>
      </c>
      <c r="AV43" s="9"/>
      <c r="AW43" s="38" t="s">
        <v>206</v>
      </c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ht="123.75">
      <c r="A44" s="11">
        <v>8</v>
      </c>
      <c r="B44" s="13">
        <v>158</v>
      </c>
      <c r="C44" s="65" t="s">
        <v>302</v>
      </c>
      <c r="D44" s="29" t="s">
        <v>154</v>
      </c>
      <c r="E44" s="64"/>
      <c r="F44" s="25" t="s">
        <v>319</v>
      </c>
      <c r="G44" s="16">
        <v>7493000</v>
      </c>
      <c r="H44" s="74">
        <v>1</v>
      </c>
      <c r="I44" s="13" t="s">
        <v>321</v>
      </c>
      <c r="J44" s="43" t="s">
        <v>238</v>
      </c>
      <c r="K44" s="11" t="s">
        <v>163</v>
      </c>
      <c r="L44" s="11" t="s">
        <v>160</v>
      </c>
      <c r="M44" s="38" t="s">
        <v>307</v>
      </c>
      <c r="N44" s="75" t="s">
        <v>262</v>
      </c>
      <c r="O44" s="43" t="s">
        <v>242</v>
      </c>
      <c r="P44" s="33">
        <v>221</v>
      </c>
      <c r="Q44" s="34">
        <v>261</v>
      </c>
      <c r="R44" s="64"/>
      <c r="S44" s="64"/>
      <c r="T44" s="64"/>
      <c r="U44" s="64"/>
      <c r="V44" s="64"/>
      <c r="W44" s="64"/>
      <c r="X44" s="64"/>
      <c r="Y44" s="64"/>
      <c r="Z44" s="64"/>
      <c r="AA44" s="33">
        <v>221</v>
      </c>
      <c r="AB44" s="34">
        <v>261</v>
      </c>
      <c r="AC44" s="11" t="s">
        <v>167</v>
      </c>
      <c r="AD44" s="65" t="s">
        <v>302</v>
      </c>
      <c r="AE44" s="65" t="s">
        <v>198</v>
      </c>
      <c r="AF44" s="13" t="s">
        <v>284</v>
      </c>
      <c r="AG44" s="77">
        <v>41990</v>
      </c>
      <c r="AH44" s="77">
        <v>42004</v>
      </c>
      <c r="AI44" s="78"/>
      <c r="AJ44" s="78"/>
      <c r="AK44" s="13" t="s">
        <v>321</v>
      </c>
      <c r="AL44" s="45" t="s">
        <v>308</v>
      </c>
      <c r="AM44" s="25">
        <v>876</v>
      </c>
      <c r="AN44" s="11" t="s">
        <v>200</v>
      </c>
      <c r="AO44" s="25">
        <v>1</v>
      </c>
      <c r="AP44" s="43">
        <v>65401000000</v>
      </c>
      <c r="AQ44" s="43" t="s">
        <v>204</v>
      </c>
      <c r="AR44" s="66">
        <v>42005</v>
      </c>
      <c r="AS44" s="66">
        <v>42005</v>
      </c>
      <c r="AT44" s="66">
        <v>42369</v>
      </c>
      <c r="AU44" s="42">
        <v>2015</v>
      </c>
      <c r="AV44" s="9"/>
      <c r="AW44" s="38" t="s">
        <v>206</v>
      </c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  <row r="45" spans="1:61" ht="127.5">
      <c r="A45" s="11">
        <v>8</v>
      </c>
      <c r="B45" s="13">
        <v>158</v>
      </c>
      <c r="C45" s="65" t="s">
        <v>302</v>
      </c>
      <c r="D45" s="29" t="s">
        <v>154</v>
      </c>
      <c r="E45" s="64"/>
      <c r="F45" s="25" t="s">
        <v>320</v>
      </c>
      <c r="G45" s="16">
        <v>7020020</v>
      </c>
      <c r="H45" s="74">
        <v>1</v>
      </c>
      <c r="I45" s="11" t="s">
        <v>322</v>
      </c>
      <c r="J45" s="43" t="s">
        <v>238</v>
      </c>
      <c r="K45" s="11" t="s">
        <v>163</v>
      </c>
      <c r="L45" s="11" t="s">
        <v>160</v>
      </c>
      <c r="M45" s="38" t="s">
        <v>307</v>
      </c>
      <c r="N45" s="75" t="s">
        <v>262</v>
      </c>
      <c r="O45" s="43" t="s">
        <v>242</v>
      </c>
      <c r="P45" s="33">
        <v>516</v>
      </c>
      <c r="Q45" s="34">
        <v>609</v>
      </c>
      <c r="R45" s="64"/>
      <c r="S45" s="64"/>
      <c r="T45" s="64"/>
      <c r="U45" s="64"/>
      <c r="V45" s="64"/>
      <c r="W45" s="64"/>
      <c r="X45" s="64"/>
      <c r="Y45" s="64"/>
      <c r="Z45" s="64"/>
      <c r="AA45" s="33">
        <v>516</v>
      </c>
      <c r="AB45" s="34">
        <v>609</v>
      </c>
      <c r="AC45" s="11" t="s">
        <v>167</v>
      </c>
      <c r="AD45" s="65" t="s">
        <v>302</v>
      </c>
      <c r="AE45" s="65" t="s">
        <v>198</v>
      </c>
      <c r="AF45" s="13" t="s">
        <v>284</v>
      </c>
      <c r="AG45" s="77">
        <v>41990</v>
      </c>
      <c r="AH45" s="77">
        <v>42004</v>
      </c>
      <c r="AI45" s="78"/>
      <c r="AJ45" s="78"/>
      <c r="AK45" s="11" t="s">
        <v>322</v>
      </c>
      <c r="AL45" s="45" t="s">
        <v>308</v>
      </c>
      <c r="AM45" s="25">
        <v>876</v>
      </c>
      <c r="AN45" s="11" t="s">
        <v>200</v>
      </c>
      <c r="AO45" s="25">
        <v>1</v>
      </c>
      <c r="AP45" s="43">
        <v>65401000000</v>
      </c>
      <c r="AQ45" s="43" t="s">
        <v>204</v>
      </c>
      <c r="AR45" s="66">
        <v>42005</v>
      </c>
      <c r="AS45" s="66">
        <v>42005</v>
      </c>
      <c r="AT45" s="66">
        <v>42369</v>
      </c>
      <c r="AU45" s="42">
        <v>2015</v>
      </c>
      <c r="AV45" s="9"/>
      <c r="AW45" s="38" t="s">
        <v>206</v>
      </c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</row>
    <row r="46" spans="1:61" ht="33.75">
      <c r="A46" s="13">
        <v>8</v>
      </c>
      <c r="B46" s="13">
        <v>158</v>
      </c>
      <c r="C46" s="65" t="s">
        <v>302</v>
      </c>
      <c r="D46" s="79" t="s">
        <v>154</v>
      </c>
      <c r="E46" s="78"/>
      <c r="F46" s="16" t="s">
        <v>136</v>
      </c>
      <c r="G46" s="25">
        <v>7111010</v>
      </c>
      <c r="H46" s="80">
        <v>1</v>
      </c>
      <c r="I46" s="13" t="s">
        <v>112</v>
      </c>
      <c r="J46" s="81" t="s">
        <v>238</v>
      </c>
      <c r="K46" s="13" t="s">
        <v>163</v>
      </c>
      <c r="L46" s="13" t="s">
        <v>160</v>
      </c>
      <c r="M46" s="15" t="s">
        <v>309</v>
      </c>
      <c r="N46" s="82" t="s">
        <v>263</v>
      </c>
      <c r="O46" s="81" t="s">
        <v>241</v>
      </c>
      <c r="P46" s="76">
        <v>651</v>
      </c>
      <c r="Q46" s="37">
        <v>768</v>
      </c>
      <c r="R46" s="78"/>
      <c r="S46" s="78"/>
      <c r="T46" s="78"/>
      <c r="U46" s="78"/>
      <c r="V46" s="78"/>
      <c r="W46" s="78"/>
      <c r="X46" s="78"/>
      <c r="Y46" s="78"/>
      <c r="Z46" s="78"/>
      <c r="AA46" s="76">
        <v>651</v>
      </c>
      <c r="AB46" s="37">
        <v>768</v>
      </c>
      <c r="AC46" s="13" t="s">
        <v>167</v>
      </c>
      <c r="AD46" s="65" t="s">
        <v>302</v>
      </c>
      <c r="AE46" s="83" t="s">
        <v>198</v>
      </c>
      <c r="AF46" s="13" t="s">
        <v>169</v>
      </c>
      <c r="AG46" s="77">
        <v>41974</v>
      </c>
      <c r="AH46" s="77">
        <v>41985</v>
      </c>
      <c r="AI46" s="78"/>
      <c r="AJ46" s="78"/>
      <c r="AK46" s="13" t="s">
        <v>112</v>
      </c>
      <c r="AL46" s="84" t="s">
        <v>183</v>
      </c>
      <c r="AM46" s="13">
        <v>796</v>
      </c>
      <c r="AN46" s="13" t="s">
        <v>199</v>
      </c>
      <c r="AO46" s="16">
        <v>2</v>
      </c>
      <c r="AP46" s="81">
        <v>65401000000</v>
      </c>
      <c r="AQ46" s="81" t="s">
        <v>205</v>
      </c>
      <c r="AR46" s="66">
        <v>42005</v>
      </c>
      <c r="AS46" s="66">
        <v>42005</v>
      </c>
      <c r="AT46" s="66">
        <v>42369</v>
      </c>
      <c r="AU46" s="16">
        <v>2015</v>
      </c>
      <c r="AV46" s="9"/>
      <c r="AW46" s="38" t="s">
        <v>206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</row>
    <row r="47" spans="1:61" ht="38.25">
      <c r="A47" s="11">
        <v>8</v>
      </c>
      <c r="B47" s="13">
        <v>158</v>
      </c>
      <c r="C47" s="65" t="s">
        <v>302</v>
      </c>
      <c r="D47" s="29" t="s">
        <v>154</v>
      </c>
      <c r="E47" s="64"/>
      <c r="F47" s="11" t="s">
        <v>137</v>
      </c>
      <c r="G47" s="11">
        <v>6022020</v>
      </c>
      <c r="H47" s="74">
        <v>1</v>
      </c>
      <c r="I47" s="11" t="s">
        <v>113</v>
      </c>
      <c r="J47" s="43" t="s">
        <v>238</v>
      </c>
      <c r="K47" s="11" t="s">
        <v>163</v>
      </c>
      <c r="L47" s="11" t="s">
        <v>160</v>
      </c>
      <c r="M47" s="42" t="s">
        <v>310</v>
      </c>
      <c r="N47" s="75" t="s">
        <v>265</v>
      </c>
      <c r="O47" s="43" t="s">
        <v>242</v>
      </c>
      <c r="P47" s="33">
        <v>6500</v>
      </c>
      <c r="Q47" s="34">
        <v>7670</v>
      </c>
      <c r="R47" s="64"/>
      <c r="S47" s="64"/>
      <c r="T47" s="64"/>
      <c r="U47" s="64"/>
      <c r="V47" s="64"/>
      <c r="W47" s="64"/>
      <c r="X47" s="64"/>
      <c r="Y47" s="64"/>
      <c r="Z47" s="64"/>
      <c r="AA47" s="33">
        <v>6500</v>
      </c>
      <c r="AB47" s="34">
        <v>7670</v>
      </c>
      <c r="AC47" s="11" t="s">
        <v>166</v>
      </c>
      <c r="AD47" s="65" t="s">
        <v>302</v>
      </c>
      <c r="AE47" s="65" t="s">
        <v>198</v>
      </c>
      <c r="AF47" s="13" t="s">
        <v>169</v>
      </c>
      <c r="AG47" s="77">
        <v>41963</v>
      </c>
      <c r="AH47" s="63">
        <v>41990</v>
      </c>
      <c r="AI47" s="64"/>
      <c r="AJ47" s="64"/>
      <c r="AK47" s="11" t="s">
        <v>113</v>
      </c>
      <c r="AL47" s="45" t="s">
        <v>184</v>
      </c>
      <c r="AM47" s="11">
        <v>796</v>
      </c>
      <c r="AN47" s="11" t="s">
        <v>199</v>
      </c>
      <c r="AO47" s="16">
        <v>9</v>
      </c>
      <c r="AP47" s="43">
        <v>65401000000</v>
      </c>
      <c r="AQ47" s="43" t="s">
        <v>205</v>
      </c>
      <c r="AR47" s="66">
        <v>42005</v>
      </c>
      <c r="AS47" s="66">
        <v>42005</v>
      </c>
      <c r="AT47" s="66">
        <v>42369</v>
      </c>
      <c r="AU47" s="42">
        <v>2015</v>
      </c>
      <c r="AV47" s="9"/>
      <c r="AW47" s="38" t="s">
        <v>206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</row>
    <row r="48" spans="1:61" ht="56.25">
      <c r="A48" s="11">
        <v>8</v>
      </c>
      <c r="B48" s="13">
        <v>158</v>
      </c>
      <c r="C48" s="65" t="s">
        <v>302</v>
      </c>
      <c r="D48" s="29" t="s">
        <v>154</v>
      </c>
      <c r="E48" s="64"/>
      <c r="F48" s="42" t="s">
        <v>311</v>
      </c>
      <c r="G48" s="42">
        <v>5139000</v>
      </c>
      <c r="H48" s="74">
        <v>1</v>
      </c>
      <c r="I48" s="85" t="s">
        <v>118</v>
      </c>
      <c r="J48" s="43" t="s">
        <v>239</v>
      </c>
      <c r="K48" s="11" t="s">
        <v>162</v>
      </c>
      <c r="L48" s="11" t="s">
        <v>160</v>
      </c>
      <c r="M48" s="38" t="s">
        <v>312</v>
      </c>
      <c r="N48" s="75" t="s">
        <v>268</v>
      </c>
      <c r="O48" s="43" t="s">
        <v>240</v>
      </c>
      <c r="P48" s="76">
        <v>847</v>
      </c>
      <c r="Q48" s="37">
        <v>1000</v>
      </c>
      <c r="R48" s="64"/>
      <c r="S48" s="64"/>
      <c r="T48" s="64"/>
      <c r="U48" s="64"/>
      <c r="V48" s="64"/>
      <c r="W48" s="64"/>
      <c r="X48" s="64"/>
      <c r="Y48" s="64"/>
      <c r="Z48" s="64"/>
      <c r="AA48" s="76">
        <v>847</v>
      </c>
      <c r="AB48" s="37">
        <v>1000</v>
      </c>
      <c r="AC48" s="11" t="s">
        <v>167</v>
      </c>
      <c r="AD48" s="65" t="s">
        <v>302</v>
      </c>
      <c r="AE48" s="65" t="s">
        <v>198</v>
      </c>
      <c r="AF48" s="11" t="s">
        <v>284</v>
      </c>
      <c r="AG48" s="77">
        <v>41976</v>
      </c>
      <c r="AH48" s="63">
        <v>41992</v>
      </c>
      <c r="AI48" s="64"/>
      <c r="AJ48" s="64"/>
      <c r="AK48" s="85" t="s">
        <v>118</v>
      </c>
      <c r="AL48" s="86" t="s">
        <v>188</v>
      </c>
      <c r="AM48" s="25">
        <v>876</v>
      </c>
      <c r="AN48" s="11" t="s">
        <v>200</v>
      </c>
      <c r="AO48" s="42">
        <v>1</v>
      </c>
      <c r="AP48" s="43">
        <v>65401000000</v>
      </c>
      <c r="AQ48" s="43" t="s">
        <v>203</v>
      </c>
      <c r="AR48" s="63">
        <v>42005</v>
      </c>
      <c r="AS48" s="63">
        <v>42005</v>
      </c>
      <c r="AT48" s="63">
        <v>42369</v>
      </c>
      <c r="AU48" s="42">
        <v>2015</v>
      </c>
      <c r="AV48" s="9"/>
      <c r="AW48" s="38" t="s">
        <v>206</v>
      </c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</row>
    <row r="49" spans="1:61" ht="56.25">
      <c r="A49" s="11">
        <v>8</v>
      </c>
      <c r="B49" s="13">
        <v>158</v>
      </c>
      <c r="C49" s="65" t="s">
        <v>302</v>
      </c>
      <c r="D49" s="29" t="s">
        <v>154</v>
      </c>
      <c r="E49" s="64"/>
      <c r="F49" s="87" t="s">
        <v>283</v>
      </c>
      <c r="G49" s="42">
        <v>2101030</v>
      </c>
      <c r="H49" s="74">
        <v>1</v>
      </c>
      <c r="I49" s="85" t="s">
        <v>280</v>
      </c>
      <c r="J49" s="45" t="s">
        <v>239</v>
      </c>
      <c r="K49" s="11" t="s">
        <v>162</v>
      </c>
      <c r="L49" s="11" t="s">
        <v>160</v>
      </c>
      <c r="M49" s="42" t="s">
        <v>312</v>
      </c>
      <c r="N49" s="75" t="s">
        <v>268</v>
      </c>
      <c r="O49" s="43" t="s">
        <v>240</v>
      </c>
      <c r="P49" s="76">
        <v>890</v>
      </c>
      <c r="Q49" s="37">
        <v>1050</v>
      </c>
      <c r="R49" s="64"/>
      <c r="S49" s="64"/>
      <c r="T49" s="64"/>
      <c r="U49" s="64"/>
      <c r="V49" s="64"/>
      <c r="W49" s="64"/>
      <c r="X49" s="64"/>
      <c r="Y49" s="64"/>
      <c r="Z49" s="64"/>
      <c r="AA49" s="76">
        <v>890</v>
      </c>
      <c r="AB49" s="37">
        <v>1050</v>
      </c>
      <c r="AC49" s="11" t="s">
        <v>165</v>
      </c>
      <c r="AD49" s="65" t="s">
        <v>302</v>
      </c>
      <c r="AE49" s="65" t="s">
        <v>198</v>
      </c>
      <c r="AF49" s="11" t="s">
        <v>284</v>
      </c>
      <c r="AG49" s="77">
        <v>41983</v>
      </c>
      <c r="AH49" s="63">
        <v>41990</v>
      </c>
      <c r="AI49" s="64"/>
      <c r="AJ49" s="64"/>
      <c r="AK49" s="85" t="s">
        <v>280</v>
      </c>
      <c r="AL49" s="86" t="s">
        <v>188</v>
      </c>
      <c r="AM49" s="25">
        <v>876</v>
      </c>
      <c r="AN49" s="11" t="s">
        <v>200</v>
      </c>
      <c r="AO49" s="42">
        <v>1</v>
      </c>
      <c r="AP49" s="43">
        <v>65401000000</v>
      </c>
      <c r="AQ49" s="43" t="s">
        <v>203</v>
      </c>
      <c r="AR49" s="63">
        <v>42005</v>
      </c>
      <c r="AS49" s="63">
        <v>42005</v>
      </c>
      <c r="AT49" s="63">
        <v>42369</v>
      </c>
      <c r="AU49" s="42">
        <v>2015</v>
      </c>
      <c r="AV49" s="9"/>
      <c r="AW49" s="38" t="s">
        <v>206</v>
      </c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</row>
    <row r="50" spans="1:61" ht="25.5">
      <c r="A50" s="11">
        <v>4</v>
      </c>
      <c r="B50" s="13">
        <v>154</v>
      </c>
      <c r="C50" s="65" t="s">
        <v>302</v>
      </c>
      <c r="D50" s="11" t="s">
        <v>150</v>
      </c>
      <c r="E50" s="64"/>
      <c r="F50" s="88" t="s">
        <v>313</v>
      </c>
      <c r="G50" s="88">
        <v>6420090</v>
      </c>
      <c r="H50" s="74">
        <v>1</v>
      </c>
      <c r="I50" s="11" t="s">
        <v>120</v>
      </c>
      <c r="J50" s="43" t="s">
        <v>237</v>
      </c>
      <c r="K50" s="11" t="s">
        <v>163</v>
      </c>
      <c r="L50" s="11" t="s">
        <v>160</v>
      </c>
      <c r="M50" s="87" t="s">
        <v>314</v>
      </c>
      <c r="N50" s="82" t="s">
        <v>315</v>
      </c>
      <c r="O50" s="43" t="s">
        <v>240</v>
      </c>
      <c r="P50" s="33">
        <v>1300</v>
      </c>
      <c r="Q50" s="34">
        <v>1534</v>
      </c>
      <c r="R50" s="64"/>
      <c r="S50" s="64"/>
      <c r="T50" s="64"/>
      <c r="U50" s="64"/>
      <c r="V50" s="64"/>
      <c r="W50" s="64"/>
      <c r="X50" s="64"/>
      <c r="Y50" s="64"/>
      <c r="Z50" s="64"/>
      <c r="AA50" s="33">
        <v>1300</v>
      </c>
      <c r="AB50" s="34">
        <v>1534</v>
      </c>
      <c r="AC50" s="11" t="s">
        <v>167</v>
      </c>
      <c r="AD50" s="65" t="s">
        <v>302</v>
      </c>
      <c r="AE50" s="65" t="s">
        <v>198</v>
      </c>
      <c r="AF50" s="11" t="s">
        <v>284</v>
      </c>
      <c r="AG50" s="77">
        <v>41974</v>
      </c>
      <c r="AH50" s="63">
        <v>41991</v>
      </c>
      <c r="AI50" s="64"/>
      <c r="AJ50" s="64"/>
      <c r="AK50" s="11" t="s">
        <v>120</v>
      </c>
      <c r="AL50" s="84" t="s">
        <v>190</v>
      </c>
      <c r="AM50" s="25">
        <v>876</v>
      </c>
      <c r="AN50" s="11" t="s">
        <v>200</v>
      </c>
      <c r="AO50" s="42">
        <v>1</v>
      </c>
      <c r="AP50" s="43">
        <v>65401000000</v>
      </c>
      <c r="AQ50" s="43" t="s">
        <v>205</v>
      </c>
      <c r="AR50" s="63">
        <v>42005</v>
      </c>
      <c r="AS50" s="63">
        <v>42005</v>
      </c>
      <c r="AT50" s="63">
        <v>42369</v>
      </c>
      <c r="AU50" s="42">
        <v>2015</v>
      </c>
      <c r="AV50" s="9"/>
      <c r="AW50" s="38" t="s">
        <v>206</v>
      </c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</row>
    <row r="51" spans="1:61" ht="38.25">
      <c r="A51" s="11">
        <v>4</v>
      </c>
      <c r="B51" s="13">
        <v>154</v>
      </c>
      <c r="C51" s="65" t="s">
        <v>302</v>
      </c>
      <c r="D51" s="11" t="s">
        <v>150</v>
      </c>
      <c r="E51" s="64"/>
      <c r="F51" s="25" t="s">
        <v>146</v>
      </c>
      <c r="G51" s="25">
        <v>7220041</v>
      </c>
      <c r="H51" s="74">
        <v>1</v>
      </c>
      <c r="I51" s="11" t="s">
        <v>123</v>
      </c>
      <c r="J51" s="43" t="s">
        <v>237</v>
      </c>
      <c r="K51" s="11" t="s">
        <v>163</v>
      </c>
      <c r="L51" s="11" t="s">
        <v>160</v>
      </c>
      <c r="M51" s="89" t="s">
        <v>316</v>
      </c>
      <c r="N51" s="75" t="s">
        <v>271</v>
      </c>
      <c r="O51" s="43" t="s">
        <v>240</v>
      </c>
      <c r="P51" s="76">
        <v>4400</v>
      </c>
      <c r="Q51" s="37">
        <v>5192</v>
      </c>
      <c r="R51" s="64"/>
      <c r="S51" s="64"/>
      <c r="T51" s="64"/>
      <c r="U51" s="64"/>
      <c r="V51" s="64"/>
      <c r="W51" s="64"/>
      <c r="X51" s="64"/>
      <c r="Y51" s="64"/>
      <c r="Z51" s="64"/>
      <c r="AA51" s="76">
        <v>4400</v>
      </c>
      <c r="AB51" s="37">
        <v>5192</v>
      </c>
      <c r="AC51" s="11" t="s">
        <v>166</v>
      </c>
      <c r="AD51" s="65" t="s">
        <v>302</v>
      </c>
      <c r="AE51" s="65" t="s">
        <v>198</v>
      </c>
      <c r="AF51" s="11" t="s">
        <v>169</v>
      </c>
      <c r="AG51" s="77">
        <v>41962</v>
      </c>
      <c r="AH51" s="63">
        <v>41983</v>
      </c>
      <c r="AI51" s="64"/>
      <c r="AJ51" s="64"/>
      <c r="AK51" s="11" t="s">
        <v>123</v>
      </c>
      <c r="AL51" s="84" t="s">
        <v>193</v>
      </c>
      <c r="AM51" s="11">
        <v>796</v>
      </c>
      <c r="AN51" s="11" t="s">
        <v>200</v>
      </c>
      <c r="AO51" s="42">
        <v>1</v>
      </c>
      <c r="AP51" s="43">
        <v>65401000000</v>
      </c>
      <c r="AQ51" s="43" t="s">
        <v>205</v>
      </c>
      <c r="AR51" s="63">
        <v>42005</v>
      </c>
      <c r="AS51" s="63">
        <v>42005</v>
      </c>
      <c r="AT51" s="63">
        <v>42369</v>
      </c>
      <c r="AU51" s="42">
        <v>2015</v>
      </c>
      <c r="AV51" s="9"/>
      <c r="AW51" s="38" t="s">
        <v>206</v>
      </c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</row>
    <row r="52" spans="1:61" ht="56.25">
      <c r="A52" s="11">
        <v>4</v>
      </c>
      <c r="B52" s="13">
        <v>154</v>
      </c>
      <c r="C52" s="65" t="s">
        <v>302</v>
      </c>
      <c r="D52" s="11" t="s">
        <v>150</v>
      </c>
      <c r="E52" s="64"/>
      <c r="F52" s="16" t="s">
        <v>129</v>
      </c>
      <c r="G52" s="16">
        <v>51500710</v>
      </c>
      <c r="H52" s="74">
        <v>1</v>
      </c>
      <c r="I52" s="11" t="s">
        <v>318</v>
      </c>
      <c r="J52" s="45" t="s">
        <v>237</v>
      </c>
      <c r="K52" s="11" t="s">
        <v>162</v>
      </c>
      <c r="L52" s="11" t="s">
        <v>160</v>
      </c>
      <c r="M52" s="89" t="s">
        <v>317</v>
      </c>
      <c r="N52" s="75" t="s">
        <v>275</v>
      </c>
      <c r="O52" s="45" t="s">
        <v>240</v>
      </c>
      <c r="P52" s="33">
        <v>500</v>
      </c>
      <c r="Q52" s="34">
        <v>590</v>
      </c>
      <c r="R52" s="64"/>
      <c r="S52" s="64"/>
      <c r="T52" s="64"/>
      <c r="U52" s="64"/>
      <c r="V52" s="64"/>
      <c r="W52" s="64"/>
      <c r="X52" s="64"/>
      <c r="Y52" s="64"/>
      <c r="Z52" s="64"/>
      <c r="AA52" s="33">
        <v>500</v>
      </c>
      <c r="AB52" s="34">
        <v>590</v>
      </c>
      <c r="AC52" s="11" t="s">
        <v>165</v>
      </c>
      <c r="AD52" s="65" t="s">
        <v>302</v>
      </c>
      <c r="AE52" s="65" t="s">
        <v>198</v>
      </c>
      <c r="AF52" s="11" t="s">
        <v>284</v>
      </c>
      <c r="AG52" s="77">
        <v>41981</v>
      </c>
      <c r="AH52" s="63">
        <v>41989</v>
      </c>
      <c r="AI52" s="64"/>
      <c r="AJ52" s="64"/>
      <c r="AK52" s="11" t="s">
        <v>318</v>
      </c>
      <c r="AL52" s="84" t="s">
        <v>178</v>
      </c>
      <c r="AM52" s="11">
        <v>876</v>
      </c>
      <c r="AN52" s="11" t="s">
        <v>200</v>
      </c>
      <c r="AO52" s="42">
        <v>1</v>
      </c>
      <c r="AP52" s="45">
        <v>65401000000</v>
      </c>
      <c r="AQ52" s="45" t="s">
        <v>203</v>
      </c>
      <c r="AR52" s="63">
        <v>42005</v>
      </c>
      <c r="AS52" s="63">
        <v>42005</v>
      </c>
      <c r="AT52" s="63">
        <v>42094</v>
      </c>
      <c r="AU52" s="42">
        <v>2015</v>
      </c>
      <c r="AV52" s="9"/>
      <c r="AW52" s="38" t="s">
        <v>206</v>
      </c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</row>
    <row r="53" spans="1:61" ht="15.75" thickBot="1">
      <c r="P53" s="67">
        <f>SUM(P11:P52)</f>
        <v>162522</v>
      </c>
      <c r="Q53" s="67">
        <f>SUM(Q11:Q52)</f>
        <v>175565.66</v>
      </c>
    </row>
  </sheetData>
  <mergeCells count="57">
    <mergeCell ref="A3:XFD3"/>
    <mergeCell ref="A7:A9"/>
    <mergeCell ref="B7:B9"/>
    <mergeCell ref="C7:E7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Q8"/>
    <mergeCell ref="R7:Z7"/>
    <mergeCell ref="AA7:AB8"/>
    <mergeCell ref="AC7:AC9"/>
    <mergeCell ref="AD7:AH7"/>
    <mergeCell ref="AI7:AJ7"/>
    <mergeCell ref="AK7:AT7"/>
    <mergeCell ref="AL8:AL9"/>
    <mergeCell ref="AM8:AN8"/>
    <mergeCell ref="AO8:AO9"/>
    <mergeCell ref="AP8:AQ8"/>
    <mergeCell ref="AR8:AR9"/>
    <mergeCell ref="AS8:AS9"/>
    <mergeCell ref="AT8:AT9"/>
    <mergeCell ref="AU7:AU9"/>
    <mergeCell ref="AV7:AV9"/>
    <mergeCell ref="AW7:AW9"/>
    <mergeCell ref="AX7:AX9"/>
    <mergeCell ref="AY7:BH7"/>
    <mergeCell ref="AY8:AY9"/>
    <mergeCell ref="AZ8:AZ9"/>
    <mergeCell ref="BA8:BA9"/>
    <mergeCell ref="BB8:BB9"/>
    <mergeCell ref="BC8:BC9"/>
    <mergeCell ref="BD8:BD9"/>
    <mergeCell ref="BE8:BG8"/>
    <mergeCell ref="BH8:BH9"/>
    <mergeCell ref="BI7:BI9"/>
    <mergeCell ref="C8:C9"/>
    <mergeCell ref="D8:D9"/>
    <mergeCell ref="E8:E9"/>
    <mergeCell ref="R8:R9"/>
    <mergeCell ref="S8:W8"/>
    <mergeCell ref="X8:X9"/>
    <mergeCell ref="Y8:Z8"/>
    <mergeCell ref="AD8:AD9"/>
    <mergeCell ref="AE8:AE9"/>
    <mergeCell ref="AF8:AF9"/>
    <mergeCell ref="AG8:AG9"/>
    <mergeCell ref="AH8:AH9"/>
    <mergeCell ref="AI8:AI9"/>
    <mergeCell ref="AJ8:AJ9"/>
    <mergeCell ref="AK8:AK9"/>
  </mergeCells>
  <dataValidations count="2">
    <dataValidation type="decimal" allowBlank="1" showInputMessage="1" showErrorMessage="1" sqref="AO19 AO22 AO44:AO45">
      <formula1>0</formula1>
      <formula2>9999999999.99</formula2>
    </dataValidation>
    <dataValidation type="list" allowBlank="1" showInputMessage="1" showErrorMessage="1" sqref="J26 J39 J48:J49">
      <formula1>Список4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"/>
  <sheetViews>
    <sheetView topLeftCell="E10" workbookViewId="0">
      <selection activeCell="K13" sqref="K13"/>
    </sheetView>
  </sheetViews>
  <sheetFormatPr defaultRowHeight="15"/>
  <cols>
    <col min="2" max="2" width="11.5703125" customWidth="1"/>
    <col min="5" max="5" width="9" customWidth="1"/>
    <col min="6" max="6" width="7.5703125" customWidth="1"/>
    <col min="9" max="9" width="9" customWidth="1"/>
    <col min="10" max="11" width="11.85546875" customWidth="1"/>
    <col min="13" max="13" width="11.5703125" customWidth="1"/>
    <col min="14" max="14" width="12.85546875" customWidth="1"/>
    <col min="15" max="15" width="17" customWidth="1"/>
    <col min="16" max="16" width="6.85546875" customWidth="1"/>
    <col min="17" max="17" width="8.5703125" customWidth="1"/>
    <col min="18" max="18" width="9" customWidth="1"/>
    <col min="19" max="20" width="11.7109375" bestFit="1" customWidth="1"/>
    <col min="21" max="21" width="10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103</v>
      </c>
    </row>
    <row r="3" spans="1:24" s="109" customFormat="1" ht="23.25">
      <c r="A3" s="109" t="s">
        <v>64</v>
      </c>
    </row>
    <row r="6" spans="1:24" s="3" customFormat="1" ht="71.25" customHeight="1">
      <c r="A6" s="110" t="s">
        <v>41</v>
      </c>
      <c r="B6" s="110" t="s">
        <v>18</v>
      </c>
      <c r="C6" s="110" t="s">
        <v>20</v>
      </c>
      <c r="D6" s="110"/>
      <c r="E6" s="110" t="s">
        <v>43</v>
      </c>
      <c r="F6" s="110" t="s">
        <v>44</v>
      </c>
      <c r="G6" s="110" t="s">
        <v>21</v>
      </c>
      <c r="H6" s="110" t="s">
        <v>22</v>
      </c>
      <c r="I6" s="110" t="s">
        <v>63</v>
      </c>
      <c r="J6" s="110" t="s">
        <v>236</v>
      </c>
      <c r="K6" s="110"/>
      <c r="L6" s="110" t="s">
        <v>50</v>
      </c>
      <c r="M6" s="57"/>
      <c r="N6" s="110" t="s">
        <v>42</v>
      </c>
      <c r="O6" s="110"/>
      <c r="P6" s="110"/>
      <c r="Q6" s="110"/>
      <c r="R6" s="110"/>
      <c r="S6" s="110"/>
      <c r="T6" s="110"/>
      <c r="U6" s="110"/>
      <c r="V6" s="110"/>
      <c r="W6" s="110"/>
      <c r="X6" s="110" t="s">
        <v>58</v>
      </c>
    </row>
    <row r="7" spans="1:24" s="3" customFormat="1" ht="126" customHeight="1">
      <c r="A7" s="110"/>
      <c r="B7" s="110"/>
      <c r="C7" s="110" t="s">
        <v>61</v>
      </c>
      <c r="D7" s="110" t="s">
        <v>62</v>
      </c>
      <c r="E7" s="110"/>
      <c r="F7" s="110"/>
      <c r="G7" s="110"/>
      <c r="H7" s="110"/>
      <c r="I7" s="110"/>
      <c r="J7" s="110"/>
      <c r="K7" s="110"/>
      <c r="L7" s="110"/>
      <c r="M7" s="110" t="s">
        <v>51</v>
      </c>
      <c r="N7" s="110" t="s">
        <v>39</v>
      </c>
      <c r="O7" s="110" t="s">
        <v>40</v>
      </c>
      <c r="P7" s="110" t="s">
        <v>26</v>
      </c>
      <c r="Q7" s="110"/>
      <c r="R7" s="110" t="s">
        <v>46</v>
      </c>
      <c r="S7" s="110" t="s">
        <v>36</v>
      </c>
      <c r="T7" s="110"/>
      <c r="U7" s="112" t="s">
        <v>34</v>
      </c>
      <c r="V7" s="110" t="s">
        <v>31</v>
      </c>
      <c r="W7" s="111" t="s">
        <v>32</v>
      </c>
      <c r="X7" s="110"/>
    </row>
    <row r="8" spans="1:24" s="3" customFormat="1" ht="24">
      <c r="A8" s="110"/>
      <c r="B8" s="110"/>
      <c r="C8" s="110"/>
      <c r="D8" s="110"/>
      <c r="E8" s="110"/>
      <c r="F8" s="110"/>
      <c r="G8" s="110"/>
      <c r="H8" s="110"/>
      <c r="I8" s="110"/>
      <c r="J8" s="57" t="s">
        <v>54</v>
      </c>
      <c r="K8" s="57" t="s">
        <v>55</v>
      </c>
      <c r="L8" s="110"/>
      <c r="M8" s="110"/>
      <c r="N8" s="110"/>
      <c r="O8" s="110"/>
      <c r="P8" s="57" t="s">
        <v>45</v>
      </c>
      <c r="Q8" s="57" t="s">
        <v>38</v>
      </c>
      <c r="R8" s="110"/>
      <c r="S8" s="57" t="s">
        <v>37</v>
      </c>
      <c r="T8" s="57" t="s">
        <v>27</v>
      </c>
      <c r="U8" s="112"/>
      <c r="V8" s="110"/>
      <c r="W8" s="111"/>
      <c r="X8" s="110"/>
    </row>
    <row r="9" spans="1:24" s="3" customFormat="1">
      <c r="A9" s="58">
        <v>1</v>
      </c>
      <c r="B9" s="58">
        <v>2</v>
      </c>
      <c r="C9" s="58">
        <v>3</v>
      </c>
      <c r="D9" s="58">
        <v>4</v>
      </c>
      <c r="E9" s="58">
        <v>6</v>
      </c>
      <c r="F9" s="58">
        <v>6.8</v>
      </c>
      <c r="G9" s="58">
        <v>8</v>
      </c>
      <c r="H9" s="58">
        <v>9.1999999999999993</v>
      </c>
      <c r="I9" s="58">
        <v>10.4</v>
      </c>
      <c r="J9" s="58">
        <v>11.6</v>
      </c>
      <c r="K9" s="58">
        <v>12.8</v>
      </c>
      <c r="L9" s="58">
        <v>14</v>
      </c>
      <c r="M9" s="58">
        <v>15.2</v>
      </c>
      <c r="N9" s="58">
        <v>16.399999999999999</v>
      </c>
      <c r="O9" s="58">
        <v>17.600000000000001</v>
      </c>
      <c r="P9" s="58">
        <v>18.8</v>
      </c>
      <c r="Q9" s="58">
        <v>20</v>
      </c>
      <c r="R9" s="58">
        <v>21.2</v>
      </c>
      <c r="S9" s="58">
        <v>22.4</v>
      </c>
      <c r="T9" s="58">
        <v>23.6</v>
      </c>
      <c r="U9" s="58">
        <v>24.8</v>
      </c>
      <c r="V9" s="58">
        <v>26</v>
      </c>
      <c r="W9" s="58">
        <v>27.2</v>
      </c>
      <c r="X9" s="58">
        <v>28.4</v>
      </c>
    </row>
    <row r="10" spans="1:24" s="3" customFormat="1" ht="108">
      <c r="A10" s="53">
        <v>8</v>
      </c>
      <c r="B10" s="56">
        <v>148</v>
      </c>
      <c r="C10" s="53" t="s">
        <v>149</v>
      </c>
      <c r="D10" s="53" t="s">
        <v>149</v>
      </c>
      <c r="E10" s="54" t="s">
        <v>210</v>
      </c>
      <c r="F10" s="54">
        <v>7010000</v>
      </c>
      <c r="G10" s="50" t="s">
        <v>211</v>
      </c>
      <c r="H10" s="53" t="s">
        <v>216</v>
      </c>
      <c r="I10" s="59" t="s">
        <v>233</v>
      </c>
      <c r="J10" s="52">
        <f>292383/1.18*12</f>
        <v>2973386.440677966</v>
      </c>
      <c r="K10" s="52">
        <f>292383*12</f>
        <v>3508596</v>
      </c>
      <c r="L10" s="15" t="s">
        <v>212</v>
      </c>
      <c r="M10" s="53" t="s">
        <v>224</v>
      </c>
      <c r="N10" s="53" t="s">
        <v>217</v>
      </c>
      <c r="O10" s="53" t="s">
        <v>213</v>
      </c>
      <c r="P10" s="54" t="s">
        <v>214</v>
      </c>
      <c r="Q10" s="53" t="s">
        <v>215</v>
      </c>
      <c r="R10" s="60">
        <v>464.1</v>
      </c>
      <c r="S10" s="54">
        <v>65000000000</v>
      </c>
      <c r="T10" s="53" t="s">
        <v>205</v>
      </c>
      <c r="U10" s="55">
        <v>41671</v>
      </c>
      <c r="V10" s="55">
        <v>41671</v>
      </c>
      <c r="W10" s="55">
        <v>42004</v>
      </c>
      <c r="X10" s="53" t="s">
        <v>218</v>
      </c>
    </row>
    <row r="11" spans="1:24" ht="108">
      <c r="A11" s="53">
        <v>8</v>
      </c>
      <c r="B11" s="56">
        <v>148</v>
      </c>
      <c r="C11" s="53" t="s">
        <v>149</v>
      </c>
      <c r="D11" s="53" t="s">
        <v>149</v>
      </c>
      <c r="E11" s="54" t="s">
        <v>210</v>
      </c>
      <c r="F11" s="54">
        <v>7010000</v>
      </c>
      <c r="G11" s="50" t="s">
        <v>219</v>
      </c>
      <c r="H11" s="53" t="s">
        <v>216</v>
      </c>
      <c r="I11" s="59" t="s">
        <v>233</v>
      </c>
      <c r="J11" s="52">
        <f>180881.3*12</f>
        <v>2170575.5999999996</v>
      </c>
      <c r="K11" s="52">
        <f>180881.3*12</f>
        <v>2170575.5999999996</v>
      </c>
      <c r="L11" s="15" t="s">
        <v>212</v>
      </c>
      <c r="M11" s="53" t="s">
        <v>220</v>
      </c>
      <c r="N11" s="53" t="s">
        <v>221</v>
      </c>
      <c r="O11" s="53" t="s">
        <v>213</v>
      </c>
      <c r="P11" s="54" t="s">
        <v>214</v>
      </c>
      <c r="Q11" s="53" t="s">
        <v>215</v>
      </c>
      <c r="R11" s="60">
        <v>227.2</v>
      </c>
      <c r="S11" s="54">
        <v>65000000000</v>
      </c>
      <c r="T11" s="53" t="s">
        <v>205</v>
      </c>
      <c r="U11" s="55">
        <v>41640</v>
      </c>
      <c r="V11" s="55">
        <v>41640</v>
      </c>
      <c r="W11" s="55">
        <v>42004</v>
      </c>
      <c r="X11" s="53" t="s">
        <v>222</v>
      </c>
    </row>
    <row r="12" spans="1:24" ht="108">
      <c r="A12" s="53">
        <v>8</v>
      </c>
      <c r="B12" s="56">
        <v>148</v>
      </c>
      <c r="C12" s="53" t="s">
        <v>149</v>
      </c>
      <c r="D12" s="53" t="s">
        <v>149</v>
      </c>
      <c r="E12" s="54" t="s">
        <v>210</v>
      </c>
      <c r="F12" s="54">
        <v>7010000</v>
      </c>
      <c r="G12" s="50" t="s">
        <v>223</v>
      </c>
      <c r="H12" s="53" t="s">
        <v>232</v>
      </c>
      <c r="I12" s="59" t="s">
        <v>233</v>
      </c>
      <c r="J12" s="52">
        <f>((2682.8*700/1.18)+(60.4*450/1.18))*12</f>
        <v>19374305.084745765</v>
      </c>
      <c r="K12" s="52">
        <f>((2682.8*700)+(60.4*450))*12</f>
        <v>22861680.000000004</v>
      </c>
      <c r="L12" s="15" t="s">
        <v>212</v>
      </c>
      <c r="M12" s="53" t="s">
        <v>209</v>
      </c>
      <c r="N12" s="53" t="s">
        <v>225</v>
      </c>
      <c r="O12" s="53" t="s">
        <v>213</v>
      </c>
      <c r="P12" s="54" t="s">
        <v>214</v>
      </c>
      <c r="Q12" s="53" t="s">
        <v>215</v>
      </c>
      <c r="R12" s="61">
        <v>2107.3000000000002</v>
      </c>
      <c r="S12" s="54">
        <v>65000000000</v>
      </c>
      <c r="T12" s="53" t="s">
        <v>205</v>
      </c>
      <c r="U12" s="55">
        <v>41640</v>
      </c>
      <c r="V12" s="55">
        <v>41640</v>
      </c>
      <c r="W12" s="55">
        <v>42004</v>
      </c>
      <c r="X12" s="53" t="s">
        <v>226</v>
      </c>
    </row>
    <row r="13" spans="1:24" ht="108">
      <c r="A13" s="53">
        <v>8</v>
      </c>
      <c r="B13" s="56">
        <v>148</v>
      </c>
      <c r="C13" s="53" t="s">
        <v>149</v>
      </c>
      <c r="D13" s="53" t="s">
        <v>149</v>
      </c>
      <c r="E13" s="54" t="s">
        <v>210</v>
      </c>
      <c r="F13" s="54">
        <v>7010000</v>
      </c>
      <c r="G13" s="50" t="s">
        <v>227</v>
      </c>
      <c r="H13" s="53" t="s">
        <v>228</v>
      </c>
      <c r="I13" s="59" t="s">
        <v>235</v>
      </c>
      <c r="J13" s="52">
        <f>((29*820/1.18)+(23*1170/1.18))*12</f>
        <v>515491.52542372886</v>
      </c>
      <c r="K13" s="52">
        <f>((29*820)+(23*1170))*12</f>
        <v>608280</v>
      </c>
      <c r="L13" s="15" t="s">
        <v>212</v>
      </c>
      <c r="M13" s="53" t="s">
        <v>209</v>
      </c>
      <c r="N13" s="53" t="s">
        <v>229</v>
      </c>
      <c r="O13" s="53" t="s">
        <v>230</v>
      </c>
      <c r="P13" s="51">
        <v>796</v>
      </c>
      <c r="Q13" s="49" t="s">
        <v>231</v>
      </c>
      <c r="R13" s="62">
        <v>51</v>
      </c>
      <c r="S13" s="54">
        <v>65000000000</v>
      </c>
      <c r="T13" s="53" t="s">
        <v>205</v>
      </c>
      <c r="U13" s="55">
        <v>41640</v>
      </c>
      <c r="V13" s="55">
        <v>41640</v>
      </c>
      <c r="W13" s="55">
        <v>42004</v>
      </c>
      <c r="X13" s="53" t="s">
        <v>226</v>
      </c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  <mergeCell ref="L6:L8"/>
    <mergeCell ref="W7:W8"/>
    <mergeCell ref="O7:O8"/>
    <mergeCell ref="P7:Q7"/>
    <mergeCell ref="R7:R8"/>
    <mergeCell ref="S7:T7"/>
    <mergeCell ref="U7:U8"/>
    <mergeCell ref="V7:V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/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102</v>
      </c>
    </row>
    <row r="2" spans="1:25" ht="13.5" customHeight="1"/>
    <row r="3" spans="1:25" s="109" customFormat="1" ht="23.25">
      <c r="A3" s="109" t="s">
        <v>100</v>
      </c>
    </row>
    <row r="6" spans="1:25" s="3" customFormat="1" ht="84" customHeight="1">
      <c r="A6" s="119" t="s">
        <v>41</v>
      </c>
      <c r="B6" s="119" t="s">
        <v>18</v>
      </c>
      <c r="C6" s="119" t="s">
        <v>20</v>
      </c>
      <c r="D6" s="119"/>
      <c r="E6" s="119" t="s">
        <v>43</v>
      </c>
      <c r="F6" s="119" t="s">
        <v>44</v>
      </c>
      <c r="G6" s="119" t="s">
        <v>21</v>
      </c>
      <c r="H6" s="119" t="s">
        <v>22</v>
      </c>
      <c r="I6" s="119" t="s">
        <v>63</v>
      </c>
      <c r="J6" s="119" t="s">
        <v>69</v>
      </c>
      <c r="K6" s="119"/>
      <c r="L6" s="119" t="s">
        <v>50</v>
      </c>
      <c r="M6" s="116" t="s">
        <v>42</v>
      </c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8"/>
      <c r="Y6" s="120" t="s">
        <v>58</v>
      </c>
    </row>
    <row r="7" spans="1:25" s="3" customFormat="1" ht="126" customHeight="1">
      <c r="A7" s="119"/>
      <c r="B7" s="119"/>
      <c r="C7" s="119" t="s">
        <v>61</v>
      </c>
      <c r="D7" s="119" t="s">
        <v>62</v>
      </c>
      <c r="E7" s="119"/>
      <c r="F7" s="119"/>
      <c r="G7" s="119"/>
      <c r="H7" s="119"/>
      <c r="I7" s="119"/>
      <c r="J7" s="119"/>
      <c r="K7" s="119"/>
      <c r="L7" s="119"/>
      <c r="M7" s="119" t="s">
        <v>65</v>
      </c>
      <c r="N7" s="119" t="s">
        <v>39</v>
      </c>
      <c r="O7" s="119" t="s">
        <v>40</v>
      </c>
      <c r="P7" s="119" t="s">
        <v>26</v>
      </c>
      <c r="Q7" s="119"/>
      <c r="R7" s="119" t="s">
        <v>46</v>
      </c>
      <c r="S7" s="119" t="s">
        <v>36</v>
      </c>
      <c r="T7" s="119"/>
      <c r="U7" s="115" t="s">
        <v>66</v>
      </c>
      <c r="V7" s="115" t="s">
        <v>70</v>
      </c>
      <c r="W7" s="120" t="s">
        <v>67</v>
      </c>
      <c r="X7" s="113" t="s">
        <v>68</v>
      </c>
      <c r="Y7" s="122"/>
    </row>
    <row r="8" spans="1:25" s="3" customFormat="1" ht="28.5">
      <c r="A8" s="119"/>
      <c r="B8" s="119"/>
      <c r="C8" s="119"/>
      <c r="D8" s="119"/>
      <c r="E8" s="119"/>
      <c r="F8" s="119"/>
      <c r="G8" s="119"/>
      <c r="H8" s="119"/>
      <c r="I8" s="119"/>
      <c r="J8" s="4" t="s">
        <v>54</v>
      </c>
      <c r="K8" s="4" t="s">
        <v>55</v>
      </c>
      <c r="L8" s="119"/>
      <c r="M8" s="119"/>
      <c r="N8" s="119"/>
      <c r="O8" s="119"/>
      <c r="P8" s="4" t="s">
        <v>45</v>
      </c>
      <c r="Q8" s="4" t="s">
        <v>38</v>
      </c>
      <c r="R8" s="119"/>
      <c r="S8" s="4" t="s">
        <v>37</v>
      </c>
      <c r="T8" s="4" t="s">
        <v>27</v>
      </c>
      <c r="U8" s="115"/>
      <c r="V8" s="115"/>
      <c r="W8" s="121"/>
      <c r="X8" s="114"/>
      <c r="Y8" s="121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/>
  </sheetData>
  <mergeCells count="25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/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15.42578125" customWidth="1"/>
    <col min="13" max="13" width="11.7109375" bestFit="1" customWidth="1"/>
    <col min="14" max="14" width="17" customWidth="1"/>
    <col min="15" max="16" width="11.7109375" bestFit="1" customWidth="1"/>
    <col min="17" max="17" width="12.42578125" bestFit="1" customWidth="1"/>
    <col min="18" max="19" width="11.7109375" bestFit="1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101</v>
      </c>
    </row>
    <row r="2" spans="1:24" ht="13.5" customHeight="1"/>
    <row r="3" spans="1:24" s="109" customFormat="1" ht="23.25">
      <c r="A3" s="109" t="s">
        <v>99</v>
      </c>
    </row>
    <row r="6" spans="1:24" s="3" customFormat="1" ht="79.5" customHeight="1">
      <c r="A6" s="119" t="s">
        <v>41</v>
      </c>
      <c r="B6" s="119" t="s">
        <v>18</v>
      </c>
      <c r="C6" s="119" t="s">
        <v>20</v>
      </c>
      <c r="D6" s="119"/>
      <c r="E6" s="119" t="s">
        <v>43</v>
      </c>
      <c r="F6" s="119" t="s">
        <v>44</v>
      </c>
      <c r="G6" s="119" t="s">
        <v>21</v>
      </c>
      <c r="H6" s="119" t="s">
        <v>22</v>
      </c>
      <c r="I6" s="119" t="s">
        <v>63</v>
      </c>
      <c r="J6" s="123" t="s">
        <v>96</v>
      </c>
      <c r="K6" s="124"/>
      <c r="L6" s="116" t="s">
        <v>42</v>
      </c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8"/>
      <c r="X6" s="120" t="s">
        <v>58</v>
      </c>
    </row>
    <row r="7" spans="1:24" s="3" customFormat="1" ht="126" customHeight="1">
      <c r="A7" s="119"/>
      <c r="B7" s="119"/>
      <c r="C7" s="119" t="s">
        <v>61</v>
      </c>
      <c r="D7" s="119" t="s">
        <v>81</v>
      </c>
      <c r="E7" s="119"/>
      <c r="F7" s="119"/>
      <c r="G7" s="119"/>
      <c r="H7" s="119"/>
      <c r="I7" s="119"/>
      <c r="J7" s="125"/>
      <c r="K7" s="126"/>
      <c r="L7" s="119" t="s">
        <v>51</v>
      </c>
      <c r="M7" s="119" t="s">
        <v>39</v>
      </c>
      <c r="N7" s="119" t="s">
        <v>40</v>
      </c>
      <c r="O7" s="119" t="s">
        <v>26</v>
      </c>
      <c r="P7" s="119"/>
      <c r="Q7" s="119" t="s">
        <v>46</v>
      </c>
      <c r="R7" s="119" t="s">
        <v>36</v>
      </c>
      <c r="S7" s="119"/>
      <c r="T7" s="115" t="s">
        <v>66</v>
      </c>
      <c r="U7" s="115" t="s">
        <v>70</v>
      </c>
      <c r="V7" s="119" t="s">
        <v>97</v>
      </c>
      <c r="W7" s="129" t="s">
        <v>98</v>
      </c>
      <c r="X7" s="122"/>
    </row>
    <row r="8" spans="1:24" s="3" customFormat="1" ht="28.5">
      <c r="A8" s="119"/>
      <c r="B8" s="119"/>
      <c r="C8" s="119"/>
      <c r="D8" s="119"/>
      <c r="E8" s="119"/>
      <c r="F8" s="119"/>
      <c r="G8" s="119"/>
      <c r="H8" s="119"/>
      <c r="I8" s="119"/>
      <c r="J8" s="5" t="s">
        <v>54</v>
      </c>
      <c r="K8" s="5" t="s">
        <v>55</v>
      </c>
      <c r="L8" s="119"/>
      <c r="M8" s="119"/>
      <c r="N8" s="119"/>
      <c r="O8" s="5" t="s">
        <v>45</v>
      </c>
      <c r="P8" s="5" t="s">
        <v>38</v>
      </c>
      <c r="Q8" s="119"/>
      <c r="R8" s="5" t="s">
        <v>37</v>
      </c>
      <c r="S8" s="5" t="s">
        <v>27</v>
      </c>
      <c r="T8" s="115"/>
      <c r="U8" s="115"/>
      <c r="V8" s="119"/>
      <c r="W8" s="129"/>
      <c r="X8" s="121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</sheetData>
  <mergeCells count="24">
    <mergeCell ref="U7:U8"/>
    <mergeCell ref="V7:V8"/>
    <mergeCell ref="W7:W8"/>
    <mergeCell ref="N7:N8"/>
    <mergeCell ref="O7:P7"/>
    <mergeCell ref="Q7:Q8"/>
    <mergeCell ref="R7:S7"/>
    <mergeCell ref="T7:T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 </vt:lpstr>
      <vt:lpstr>Приложение №2.1 Условно-постоян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Тимошенко Елена Валерьевна</cp:lastModifiedBy>
  <cp:lastPrinted>2012-05-31T11:05:08Z</cp:lastPrinted>
  <dcterms:created xsi:type="dcterms:W3CDTF">2011-11-18T07:59:33Z</dcterms:created>
  <dcterms:modified xsi:type="dcterms:W3CDTF">2014-12-17T06:04:49Z</dcterms:modified>
</cp:coreProperties>
</file>