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4795" windowHeight="10815"/>
  </bookViews>
  <sheets>
    <sheet name="Раскрытие информации " sheetId="1" r:id="rId1"/>
  </sheets>
  <definedNames>
    <definedName name="_xlnm.Print_Area" localSheetId="0">'Раскрытие информации '!$A$1:$S$30</definedName>
  </definedNames>
  <calcPr calcId="145621"/>
</workbook>
</file>

<file path=xl/calcChain.xml><?xml version="1.0" encoding="utf-8"?>
<calcChain xmlns="http://schemas.openxmlformats.org/spreadsheetml/2006/main">
  <c r="C27" i="1" l="1"/>
  <c r="C26" i="1" l="1"/>
  <c r="C20" i="1" l="1"/>
  <c r="C24" i="1" l="1"/>
  <c r="C25" i="1"/>
  <c r="C21" i="1" l="1"/>
  <c r="C18" i="1"/>
  <c r="C13" i="1"/>
  <c r="C8" i="1"/>
  <c r="O29" i="1"/>
  <c r="N29" i="1"/>
  <c r="M2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S29" i="1"/>
  <c r="R29" i="1"/>
  <c r="Q29" i="1"/>
  <c r="P29" i="1"/>
  <c r="L29" i="1"/>
  <c r="K29" i="1"/>
  <c r="J29" i="1"/>
  <c r="I29" i="1"/>
  <c r="H29" i="1"/>
  <c r="G29" i="1"/>
  <c r="C7" i="1" l="1"/>
  <c r="C14" i="1"/>
  <c r="C17" i="1"/>
  <c r="C22" i="1"/>
  <c r="C23" i="1"/>
  <c r="E29" i="1"/>
  <c r="C10" i="1"/>
  <c r="D29" i="1"/>
  <c r="F29" i="1"/>
  <c r="C12" i="1"/>
  <c r="C19" i="1"/>
  <c r="C6" i="1"/>
  <c r="C9" i="1"/>
  <c r="C11" i="1"/>
  <c r="C15" i="1"/>
  <c r="C16" i="1"/>
  <c r="C28" i="1"/>
  <c r="C29" i="1" l="1"/>
</calcChain>
</file>

<file path=xl/sharedStrings.xml><?xml version="1.0" encoding="utf-8"?>
<sst xmlns="http://schemas.openxmlformats.org/spreadsheetml/2006/main" count="49" uniqueCount="36">
  <si>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</si>
  <si>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</si>
  <si>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</si>
  <si>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</si>
  <si>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</si>
  <si>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</si>
  <si>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</si>
  <si>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</si>
  <si>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</si>
  <si>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</si>
  <si>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</si>
  <si>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</si>
  <si>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</si>
  <si>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ФГУП "Уральский электромеханический завод"</t>
  </si>
  <si>
    <t>ФГАОУ ВПО УрФУ имени первого Президента России Б.Н. Ельцина</t>
  </si>
  <si>
    <t>ООО "ТЭЦ"</t>
  </si>
  <si>
    <t>ОАО "НИЗМК"</t>
  </si>
  <si>
    <t>ООО "УК Новая территория""</t>
  </si>
  <si>
    <t>ООО "Энергошаля"</t>
  </si>
  <si>
    <t>ООО "Концерн "Уральский текстиль"</t>
  </si>
  <si>
    <t>ОАО "Объединенная Энергетическая Компания"</t>
  </si>
  <si>
    <t>ООО "Инвестиционная корпорация "Капитал"</t>
  </si>
  <si>
    <t>ООО "Инвестэнерго"</t>
  </si>
  <si>
    <t>ПАО "Аэропорт "Кольцово"</t>
  </si>
  <si>
    <t>АО "Уральские электрические сети"</t>
  </si>
  <si>
    <t xml:space="preserve">ООО "Объединенные Пивоварни Хейнекен" </t>
  </si>
  <si>
    <t>АО «УПП «Вектор»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</si>
  <si>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</si>
  <si>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</si>
  <si>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</si>
  <si>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</si>
  <si>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ООО "Энергоимпульс"</t>
  </si>
  <si>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</si>
  <si>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АО "ЕЭСК"</t>
  </si>
  <si>
    <t>АО "Оборонэнерго"</t>
  </si>
  <si>
    <t>Декабрь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</si>
</sst>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5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R28" sqref="R28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32</v>
      </c>
      <c r="R2" s="4"/>
      <c r="S2" s="27" t="s">
        <v>35</v>
      </c>
    </row>
    <row r="4" spans="1:19" s="5" customFormat="1" ht="22.5" customHeight="1">
      <c r="A4" s="30" t="s">
        <v>0</v>
      </c>
      <c r="B4" s="30" t="s">
        <v>1</v>
      </c>
      <c r="C4" s="32" t="s">
        <v>2</v>
      </c>
      <c r="D4" s="29" t="s">
        <v>3</v>
      </c>
      <c r="E4" s="29"/>
      <c r="F4" s="29"/>
      <c r="G4" s="29"/>
      <c r="H4" s="29" t="s">
        <v>4</v>
      </c>
      <c r="I4" s="29"/>
      <c r="J4" s="29"/>
      <c r="K4" s="29"/>
      <c r="L4" s="29" t="s">
        <v>5</v>
      </c>
      <c r="M4" s="29"/>
      <c r="N4" s="29"/>
      <c r="O4" s="29"/>
      <c r="P4" s="29" t="s">
        <v>6</v>
      </c>
      <c r="Q4" s="29"/>
      <c r="R4" s="29"/>
      <c r="S4" s="29"/>
    </row>
    <row r="5" spans="1:19" s="7" customFormat="1" ht="27.75" customHeight="1">
      <c r="A5" s="31"/>
      <c r="B5" s="31"/>
      <c r="C5" s="33"/>
      <c r="D5" s="6" t="s">
        <v>7</v>
      </c>
      <c r="E5" s="6" t="s">
        <v>8</v>
      </c>
      <c r="F5" s="6" t="s">
        <v>9</v>
      </c>
      <c r="G5" s="6" t="s">
        <v>10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7</v>
      </c>
      <c r="M5" s="6" t="s">
        <v>8</v>
      </c>
      <c r="N5" s="6" t="s">
        <v>9</v>
      </c>
      <c r="O5" s="6" t="s">
        <v>10</v>
      </c>
      <c r="P5" s="6" t="s">
        <v>7</v>
      </c>
      <c r="Q5" s="6" t="s">
        <v>8</v>
      </c>
      <c r="R5" s="6" t="s">
        <v>9</v>
      </c>
      <c r="S5" s="6" t="s">
        <v>10</v>
      </c>
    </row>
    <row r="6" spans="1:19" s="7" customFormat="1" ht="25.5" customHeight="1">
      <c r="A6" s="8">
        <v>1</v>
      </c>
      <c r="B6" s="9" t="s">
        <v>33</v>
      </c>
      <c r="C6" s="10">
        <f>SUM(D6:G6)</f>
        <v>543044.59274000011</v>
      </c>
      <c r="D6" s="11">
        <v>181590.098</v>
      </c>
      <c r="E6" s="11">
        <v>8619.6179999999986</v>
      </c>
      <c r="F6" s="11">
        <v>177248.06399999978</v>
      </c>
      <c r="G6" s="11">
        <v>175586.81274000034</v>
      </c>
      <c r="H6" s="11">
        <v>93351.390999999989</v>
      </c>
      <c r="I6" s="11">
        <v>8481.6929999999993</v>
      </c>
      <c r="J6" s="11">
        <v>136144.20599999974</v>
      </c>
      <c r="K6" s="11">
        <v>54053.676000000298</v>
      </c>
      <c r="L6" s="13">
        <v>88007.659</v>
      </c>
      <c r="M6" s="14">
        <v>0</v>
      </c>
      <c r="N6" s="14">
        <v>0</v>
      </c>
      <c r="O6" s="14">
        <v>0</v>
      </c>
      <c r="P6" s="11">
        <v>231.048</v>
      </c>
      <c r="Q6" s="11">
        <v>137.92499999999998</v>
      </c>
      <c r="R6" s="11">
        <v>41103.858000000029</v>
      </c>
      <c r="S6" s="11">
        <v>121533.13674000005</v>
      </c>
    </row>
    <row r="7" spans="1:19" s="7" customFormat="1" ht="25.5" customHeight="1">
      <c r="A7" s="8">
        <v>2</v>
      </c>
      <c r="B7" s="9" t="s">
        <v>29</v>
      </c>
      <c r="C7" s="10">
        <f t="shared" ref="C7:C22" si="0">SUM(D7:G7)</f>
        <v>2536.3829999999994</v>
      </c>
      <c r="D7" s="12">
        <v>0</v>
      </c>
      <c r="E7" s="12">
        <v>0</v>
      </c>
      <c r="F7" s="11">
        <v>1300.7279999999998</v>
      </c>
      <c r="G7" s="11">
        <v>1235.6549999999995</v>
      </c>
      <c r="H7" s="14">
        <v>0</v>
      </c>
      <c r="I7" s="14">
        <v>0</v>
      </c>
      <c r="J7" s="13">
        <v>716.16699999999992</v>
      </c>
      <c r="K7" s="13">
        <v>691.49399999999957</v>
      </c>
      <c r="L7" s="14">
        <v>0</v>
      </c>
      <c r="M7" s="14">
        <v>0</v>
      </c>
      <c r="N7" s="13">
        <v>440.28800000000001</v>
      </c>
      <c r="O7" s="14">
        <v>0</v>
      </c>
      <c r="P7" s="14">
        <v>0</v>
      </c>
      <c r="Q7" s="14">
        <v>0</v>
      </c>
      <c r="R7" s="13">
        <v>144.273</v>
      </c>
      <c r="S7" s="13">
        <v>544.16099999999994</v>
      </c>
    </row>
    <row r="8" spans="1:19" s="7" customFormat="1" ht="25.5" customHeight="1">
      <c r="A8" s="8">
        <f t="shared" ref="A8:A26" si="1">A7+1</f>
        <v>3</v>
      </c>
      <c r="B8" s="9" t="s">
        <v>11</v>
      </c>
      <c r="C8" s="10">
        <f t="shared" si="0"/>
        <v>4221.1509999999998</v>
      </c>
      <c r="D8" s="11">
        <v>2212.5680000000002</v>
      </c>
      <c r="E8" s="12">
        <v>0</v>
      </c>
      <c r="F8" s="11">
        <v>1056.0979999999997</v>
      </c>
      <c r="G8" s="11">
        <v>952.48500000000013</v>
      </c>
      <c r="H8" s="13">
        <v>2064.663</v>
      </c>
      <c r="I8" s="14">
        <v>0</v>
      </c>
      <c r="J8" s="13">
        <v>973.98499999999967</v>
      </c>
      <c r="K8" s="13">
        <v>512.9670000000001</v>
      </c>
      <c r="L8" s="13">
        <v>147.905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82.113000000000042</v>
      </c>
      <c r="S8" s="13">
        <v>439.51799999999997</v>
      </c>
    </row>
    <row r="9" spans="1:19" s="7" customFormat="1" ht="25.5" customHeight="1">
      <c r="A9" s="8">
        <f t="shared" si="1"/>
        <v>4</v>
      </c>
      <c r="B9" s="9" t="s">
        <v>12</v>
      </c>
      <c r="C9" s="10">
        <f t="shared" si="0"/>
        <v>1665.056</v>
      </c>
      <c r="D9" s="11">
        <v>115.11699999999999</v>
      </c>
      <c r="E9" s="12">
        <v>0</v>
      </c>
      <c r="F9" s="11">
        <v>177.61199999999999</v>
      </c>
      <c r="G9" s="11">
        <v>1372.327</v>
      </c>
      <c r="H9" s="13">
        <v>76.8</v>
      </c>
      <c r="I9" s="14">
        <v>0</v>
      </c>
      <c r="J9" s="13">
        <v>138.066</v>
      </c>
      <c r="K9" s="13">
        <v>219.38599999999974</v>
      </c>
      <c r="L9" s="13">
        <v>38.317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39.545999999999999</v>
      </c>
      <c r="S9" s="13">
        <v>1152.9410000000003</v>
      </c>
    </row>
    <row r="10" spans="1:19" s="7" customFormat="1" ht="25.5" customHeight="1">
      <c r="A10" s="8">
        <f t="shared" si="1"/>
        <v>5</v>
      </c>
      <c r="B10" s="15" t="s">
        <v>13</v>
      </c>
      <c r="C10" s="10">
        <f t="shared" si="0"/>
        <v>529.23699999999997</v>
      </c>
      <c r="D10" s="12">
        <v>0</v>
      </c>
      <c r="E10" s="12">
        <v>0</v>
      </c>
      <c r="F10" s="11">
        <v>464.14199999999994</v>
      </c>
      <c r="G10" s="11">
        <v>65.094999999999999</v>
      </c>
      <c r="H10" s="14">
        <v>0</v>
      </c>
      <c r="I10" s="14">
        <v>0</v>
      </c>
      <c r="J10" s="13">
        <v>464.14199999999994</v>
      </c>
      <c r="K10" s="13">
        <v>43.379999999999995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3">
        <v>21.715</v>
      </c>
    </row>
    <row r="11" spans="1:19" s="7" customFormat="1" ht="25.5" customHeight="1">
      <c r="A11" s="8">
        <f t="shared" si="1"/>
        <v>6</v>
      </c>
      <c r="B11" s="15" t="s">
        <v>26</v>
      </c>
      <c r="C11" s="10">
        <f t="shared" si="0"/>
        <v>1824.8009999999999</v>
      </c>
      <c r="D11" s="11">
        <v>1578.6179999999999</v>
      </c>
      <c r="E11" s="12">
        <v>0</v>
      </c>
      <c r="F11" s="11">
        <v>90.90100000000001</v>
      </c>
      <c r="G11" s="11">
        <v>155.28199999999998</v>
      </c>
      <c r="H11" s="13">
        <v>1552.855</v>
      </c>
      <c r="I11" s="14">
        <v>0</v>
      </c>
      <c r="J11" s="13">
        <v>90.90100000000001</v>
      </c>
      <c r="K11" s="13">
        <v>89.017999999999986</v>
      </c>
      <c r="L11" s="13">
        <v>25.763000000000002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>
        <v>66.263999999999996</v>
      </c>
    </row>
    <row r="12" spans="1:19" s="7" customFormat="1" ht="25.5" customHeight="1">
      <c r="A12" s="8">
        <f t="shared" si="1"/>
        <v>7</v>
      </c>
      <c r="B12" s="9" t="s">
        <v>19</v>
      </c>
      <c r="C12" s="10">
        <f t="shared" si="0"/>
        <v>2129.8779999999997</v>
      </c>
      <c r="D12" s="11">
        <v>836.13699999999994</v>
      </c>
      <c r="E12" s="12">
        <v>0</v>
      </c>
      <c r="F12" s="11">
        <v>1257.9009999999998</v>
      </c>
      <c r="G12" s="11">
        <v>35.839999999999996</v>
      </c>
      <c r="H12" s="13">
        <v>751.28</v>
      </c>
      <c r="I12" s="14">
        <v>0</v>
      </c>
      <c r="J12" s="13">
        <v>1257.9009999999998</v>
      </c>
      <c r="K12" s="13">
        <v>32.08</v>
      </c>
      <c r="L12" s="13">
        <v>84.856999999999999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5">
        <v>0</v>
      </c>
      <c r="S12" s="13">
        <v>3.7600000000000002</v>
      </c>
    </row>
    <row r="13" spans="1:19" s="7" customFormat="1" ht="25.5" customHeight="1">
      <c r="A13" s="8">
        <f t="shared" si="1"/>
        <v>8</v>
      </c>
      <c r="B13" s="9" t="s">
        <v>23</v>
      </c>
      <c r="C13" s="10">
        <f t="shared" si="0"/>
        <v>355.44600000000003</v>
      </c>
      <c r="D13" s="12">
        <v>0</v>
      </c>
      <c r="E13" s="12">
        <v>0</v>
      </c>
      <c r="F13" s="11">
        <v>330.83800000000002</v>
      </c>
      <c r="G13" s="11">
        <v>24.607999999999997</v>
      </c>
      <c r="H13" s="14">
        <v>0</v>
      </c>
      <c r="I13" s="14">
        <v>0</v>
      </c>
      <c r="J13" s="13">
        <v>330.83800000000002</v>
      </c>
      <c r="K13" s="13">
        <v>21.269999999999996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5">
        <v>0</v>
      </c>
      <c r="S13" s="13">
        <v>3.3380000000000001</v>
      </c>
    </row>
    <row r="14" spans="1:19" s="7" customFormat="1" ht="25.5" customHeight="1">
      <c r="A14" s="8">
        <f t="shared" si="1"/>
        <v>9</v>
      </c>
      <c r="B14" s="15" t="s">
        <v>14</v>
      </c>
      <c r="C14" s="10">
        <f>SUM(D14:G14)</f>
        <v>10053.319</v>
      </c>
      <c r="D14" s="11">
        <v>978.86</v>
      </c>
      <c r="E14" s="11">
        <v>470.97500000000002</v>
      </c>
      <c r="F14" s="11">
        <v>3147.6119999999983</v>
      </c>
      <c r="G14" s="11">
        <v>5455.8720000000021</v>
      </c>
      <c r="H14" s="14">
        <v>0</v>
      </c>
      <c r="I14" s="13">
        <v>470.97500000000002</v>
      </c>
      <c r="J14" s="13">
        <v>3147.6119999999983</v>
      </c>
      <c r="K14" s="13">
        <v>2575.3830000000012</v>
      </c>
      <c r="L14" s="13">
        <v>978.86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25">
        <v>0</v>
      </c>
      <c r="S14" s="13">
        <v>2880.4890000000009</v>
      </c>
    </row>
    <row r="15" spans="1:19" s="7" customFormat="1" ht="25.5" customHeight="1">
      <c r="A15" s="8">
        <f t="shared" si="1"/>
        <v>10</v>
      </c>
      <c r="B15" s="15" t="s">
        <v>28</v>
      </c>
      <c r="C15" s="10">
        <f t="shared" si="0"/>
        <v>10901.124000000003</v>
      </c>
      <c r="D15" s="11">
        <v>1203.4469999999999</v>
      </c>
      <c r="E15" s="12">
        <v>0</v>
      </c>
      <c r="F15" s="11">
        <v>4225.3030000000008</v>
      </c>
      <c r="G15" s="11">
        <v>5472.3740000000034</v>
      </c>
      <c r="H15" s="14">
        <v>0</v>
      </c>
      <c r="I15" s="14">
        <v>0</v>
      </c>
      <c r="J15" s="13">
        <v>4102.5600000000004</v>
      </c>
      <c r="K15" s="13">
        <v>990.43600000000151</v>
      </c>
      <c r="L15" s="13">
        <v>1203.4469999999999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6">
        <v>122.74299999999999</v>
      </c>
      <c r="S15" s="13">
        <v>4481.9380000000019</v>
      </c>
    </row>
    <row r="16" spans="1:19" s="7" customFormat="1" ht="25.5" customHeight="1">
      <c r="A16" s="8">
        <f t="shared" si="1"/>
        <v>11</v>
      </c>
      <c r="B16" s="15" t="s">
        <v>15</v>
      </c>
      <c r="C16" s="10">
        <f t="shared" si="0"/>
        <v>730.0150000000001</v>
      </c>
      <c r="D16" s="11">
        <v>523.13499999999999</v>
      </c>
      <c r="E16" s="12">
        <v>0</v>
      </c>
      <c r="F16" s="11">
        <v>54.622999999999998</v>
      </c>
      <c r="G16" s="11">
        <v>152.25700000000001</v>
      </c>
      <c r="H16" s="13">
        <v>316.76099999999997</v>
      </c>
      <c r="I16" s="14">
        <v>0</v>
      </c>
      <c r="J16" s="13">
        <v>54.622999999999998</v>
      </c>
      <c r="K16" s="13">
        <v>152.25700000000001</v>
      </c>
      <c r="L16" s="13">
        <v>206.374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25">
        <v>0</v>
      </c>
      <c r="S16" s="14">
        <v>0</v>
      </c>
    </row>
    <row r="17" spans="1:19" s="7" customFormat="1" ht="25.5" customHeight="1">
      <c r="A17" s="8">
        <f t="shared" si="1"/>
        <v>12</v>
      </c>
      <c r="B17" s="15" t="s">
        <v>22</v>
      </c>
      <c r="C17" s="10">
        <f t="shared" si="0"/>
        <v>1020.528</v>
      </c>
      <c r="D17" s="12">
        <v>0</v>
      </c>
      <c r="E17" s="11">
        <v>174.423</v>
      </c>
      <c r="F17" s="11">
        <v>406.88199999999995</v>
      </c>
      <c r="G17" s="11">
        <v>439.22300000000007</v>
      </c>
      <c r="H17" s="14">
        <v>0</v>
      </c>
      <c r="I17" s="14">
        <v>0</v>
      </c>
      <c r="J17" s="13">
        <v>166.53099999999992</v>
      </c>
      <c r="K17" s="13">
        <v>165.09500000000003</v>
      </c>
      <c r="L17" s="14">
        <v>0</v>
      </c>
      <c r="M17" s="13">
        <v>174.423</v>
      </c>
      <c r="N17" s="14">
        <v>0</v>
      </c>
      <c r="O17" s="14">
        <v>0</v>
      </c>
      <c r="P17" s="14">
        <v>0</v>
      </c>
      <c r="Q17" s="14">
        <v>0</v>
      </c>
      <c r="R17" s="13">
        <v>240.35100000000003</v>
      </c>
      <c r="S17" s="13">
        <v>274.12800000000004</v>
      </c>
    </row>
    <row r="18" spans="1:19" s="7" customFormat="1" ht="25.5" customHeight="1">
      <c r="A18" s="8">
        <f t="shared" si="1"/>
        <v>13</v>
      </c>
      <c r="B18" s="15" t="s">
        <v>16</v>
      </c>
      <c r="C18" s="10">
        <f t="shared" si="0"/>
        <v>882.80199999999991</v>
      </c>
      <c r="D18" s="11">
        <v>497.291</v>
      </c>
      <c r="E18" s="12">
        <v>0</v>
      </c>
      <c r="F18" s="11">
        <v>332.06299999999993</v>
      </c>
      <c r="G18" s="11">
        <v>53.448000000000008</v>
      </c>
      <c r="H18" s="13">
        <v>497.291</v>
      </c>
      <c r="I18" s="14">
        <v>0</v>
      </c>
      <c r="J18" s="13">
        <v>332.06299999999993</v>
      </c>
      <c r="K18" s="13">
        <v>53.448000000000008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</row>
    <row r="19" spans="1:19" s="7" customFormat="1" ht="25.5" customHeight="1">
      <c r="A19" s="8">
        <f t="shared" si="1"/>
        <v>14</v>
      </c>
      <c r="B19" s="15" t="s">
        <v>17</v>
      </c>
      <c r="C19" s="6">
        <f t="shared" si="0"/>
        <v>1751.6720000000003</v>
      </c>
      <c r="D19" s="8">
        <v>0</v>
      </c>
      <c r="E19" s="8">
        <v>0</v>
      </c>
      <c r="F19" s="26">
        <v>1109.0790000000002</v>
      </c>
      <c r="G19" s="26">
        <v>642.59300000000007</v>
      </c>
      <c r="H19" s="8">
        <v>0</v>
      </c>
      <c r="I19" s="8">
        <v>0</v>
      </c>
      <c r="J19" s="26">
        <v>225.82100000000003</v>
      </c>
      <c r="K19" s="26">
        <v>224.20400000000001</v>
      </c>
      <c r="L19" s="8">
        <v>0</v>
      </c>
      <c r="M19" s="8">
        <v>0</v>
      </c>
      <c r="N19" s="26">
        <v>485.65300000000002</v>
      </c>
      <c r="O19" s="8">
        <v>0</v>
      </c>
      <c r="P19" s="8">
        <v>0</v>
      </c>
      <c r="Q19" s="8">
        <v>0</v>
      </c>
      <c r="R19" s="13">
        <v>397.60500000000002</v>
      </c>
      <c r="S19" s="26">
        <v>418.38900000000007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0"/>
        <v>1223.0189999999998</v>
      </c>
      <c r="D20" s="8">
        <v>0</v>
      </c>
      <c r="E20" s="26">
        <v>272.96800000000002</v>
      </c>
      <c r="F20" s="26">
        <v>554.17499999999984</v>
      </c>
      <c r="G20" s="26">
        <v>395.87600000000003</v>
      </c>
      <c r="H20" s="8">
        <v>0</v>
      </c>
      <c r="I20" s="8">
        <v>0</v>
      </c>
      <c r="J20" s="26">
        <v>541.55299999999988</v>
      </c>
      <c r="K20" s="26">
        <v>91.667000000000044</v>
      </c>
      <c r="L20" s="8">
        <v>0</v>
      </c>
      <c r="M20" s="26">
        <v>272.96800000000002</v>
      </c>
      <c r="N20" s="25">
        <v>0</v>
      </c>
      <c r="O20" s="8">
        <v>0</v>
      </c>
      <c r="P20" s="8">
        <v>0</v>
      </c>
      <c r="Q20" s="8">
        <v>0</v>
      </c>
      <c r="R20" s="26">
        <v>12.622000000000002</v>
      </c>
      <c r="S20" s="26">
        <v>304.209</v>
      </c>
    </row>
    <row r="21" spans="1:19" s="7" customFormat="1" ht="25.5" customHeight="1">
      <c r="A21" s="8">
        <f t="shared" si="1"/>
        <v>16</v>
      </c>
      <c r="B21" s="15" t="s">
        <v>24</v>
      </c>
      <c r="C21" s="6">
        <f>SUM(D21:G21)</f>
        <v>491.87900000000002</v>
      </c>
      <c r="D21" s="8">
        <v>0</v>
      </c>
      <c r="E21" s="8">
        <v>0</v>
      </c>
      <c r="F21" s="26">
        <v>491.87900000000002</v>
      </c>
      <c r="G21" s="8">
        <v>0</v>
      </c>
      <c r="H21" s="8">
        <v>0</v>
      </c>
      <c r="I21" s="8">
        <v>0</v>
      </c>
      <c r="J21" s="26">
        <v>483.43</v>
      </c>
      <c r="K21" s="8">
        <v>0</v>
      </c>
      <c r="L21" s="8">
        <v>0</v>
      </c>
      <c r="M21" s="8">
        <v>0</v>
      </c>
      <c r="N21" s="26">
        <v>8.4489999999999998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</row>
    <row r="22" spans="1:19" s="7" customFormat="1" ht="25.5" customHeight="1">
      <c r="A22" s="8">
        <f t="shared" si="1"/>
        <v>17</v>
      </c>
      <c r="B22" s="15" t="s">
        <v>25</v>
      </c>
      <c r="C22" s="6">
        <f t="shared" si="0"/>
        <v>1494.134</v>
      </c>
      <c r="D22" s="13">
        <v>1233.4270000000001</v>
      </c>
      <c r="E22" s="8">
        <v>0</v>
      </c>
      <c r="F22" s="8">
        <v>248.14500000000001</v>
      </c>
      <c r="G22" s="26">
        <v>12.562000000000001</v>
      </c>
      <c r="H22" s="13">
        <v>1214.8340000000001</v>
      </c>
      <c r="I22" s="8">
        <v>0</v>
      </c>
      <c r="J22" s="8">
        <v>248.14500000000001</v>
      </c>
      <c r="K22" s="26">
        <v>12.562000000000001</v>
      </c>
      <c r="L22" s="26">
        <v>18.593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</row>
    <row r="23" spans="1:19" s="7" customFormat="1" ht="25.5" customHeight="1">
      <c r="A23" s="8">
        <f t="shared" si="1"/>
        <v>18</v>
      </c>
      <c r="B23" s="15" t="s">
        <v>34</v>
      </c>
      <c r="C23" s="6">
        <f>SUM(D23:G23)</f>
        <v>4458.5069999999996</v>
      </c>
      <c r="D23" s="13">
        <v>1006.025</v>
      </c>
      <c r="E23" s="8">
        <v>0</v>
      </c>
      <c r="F23" s="13">
        <v>1163.8319999999999</v>
      </c>
      <c r="G23" s="13">
        <v>2288.6499999999996</v>
      </c>
      <c r="H23" s="8">
        <v>0</v>
      </c>
      <c r="I23" s="8">
        <v>0</v>
      </c>
      <c r="J23" s="13">
        <v>881.65499999999997</v>
      </c>
      <c r="K23" s="26">
        <v>1933.54</v>
      </c>
      <c r="L23" s="13">
        <v>1006.025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26">
        <v>282.17699999999996</v>
      </c>
      <c r="S23" s="13">
        <v>355.1099999999999</v>
      </c>
    </row>
    <row r="24" spans="1:19" s="7" customFormat="1" ht="25.5" customHeight="1">
      <c r="A24" s="8">
        <f t="shared" si="1"/>
        <v>19</v>
      </c>
      <c r="B24" s="15" t="s">
        <v>20</v>
      </c>
      <c r="C24" s="6">
        <f t="shared" ref="C24:C27" si="2">SUM(D24:G24)</f>
        <v>1385.4249999999997</v>
      </c>
      <c r="D24" s="8">
        <v>0</v>
      </c>
      <c r="E24" s="8">
        <v>0</v>
      </c>
      <c r="F24" s="8">
        <v>1385.4249999999997</v>
      </c>
      <c r="G24" s="8">
        <v>0</v>
      </c>
      <c r="H24" s="8">
        <v>0</v>
      </c>
      <c r="I24" s="8">
        <v>0</v>
      </c>
      <c r="J24" s="26">
        <v>488.78399999999999</v>
      </c>
      <c r="K24" s="8">
        <v>0</v>
      </c>
      <c r="L24" s="8">
        <v>0</v>
      </c>
      <c r="M24" s="8">
        <v>0</v>
      </c>
      <c r="N24" s="26">
        <v>42.475999999999999</v>
      </c>
      <c r="O24" s="8">
        <v>0</v>
      </c>
      <c r="P24" s="8">
        <v>0</v>
      </c>
      <c r="Q24" s="8">
        <v>0</v>
      </c>
      <c r="R24" s="8">
        <v>854.16499999999985</v>
      </c>
      <c r="S24" s="28">
        <v>0</v>
      </c>
    </row>
    <row r="25" spans="1:19" s="7" customFormat="1" ht="25.5" customHeight="1">
      <c r="A25" s="8">
        <f t="shared" si="1"/>
        <v>20</v>
      </c>
      <c r="B25" s="15" t="s">
        <v>21</v>
      </c>
      <c r="C25" s="6">
        <f t="shared" si="2"/>
        <v>964.19100000000003</v>
      </c>
      <c r="D25" s="26">
        <v>393.33799999999997</v>
      </c>
      <c r="E25" s="8">
        <v>0</v>
      </c>
      <c r="F25" s="26">
        <v>457.25800000000004</v>
      </c>
      <c r="G25" s="26">
        <v>113.595</v>
      </c>
      <c r="H25" s="8">
        <v>341.16699999999997</v>
      </c>
      <c r="I25" s="8">
        <v>0</v>
      </c>
      <c r="J25" s="26">
        <v>457.25800000000004</v>
      </c>
      <c r="K25" s="26">
        <v>113.565</v>
      </c>
      <c r="L25" s="26">
        <v>52.170999999999999</v>
      </c>
      <c r="M25" s="8">
        <v>0</v>
      </c>
      <c r="N25" s="25">
        <v>0</v>
      </c>
      <c r="O25" s="8">
        <v>0</v>
      </c>
      <c r="P25" s="8">
        <v>0</v>
      </c>
      <c r="Q25" s="8">
        <v>0</v>
      </c>
      <c r="R25" s="8">
        <v>0</v>
      </c>
      <c r="S25" s="26">
        <v>0.03</v>
      </c>
    </row>
    <row r="26" spans="1:19" s="7" customFormat="1" ht="25.5" customHeight="1">
      <c r="A26" s="8">
        <f t="shared" si="1"/>
        <v>21</v>
      </c>
      <c r="B26" s="15" t="s">
        <v>30</v>
      </c>
      <c r="C26" s="6">
        <f t="shared" si="2"/>
        <v>0</v>
      </c>
      <c r="D26" s="8">
        <v>0</v>
      </c>
      <c r="E26" s="8">
        <v>0</v>
      </c>
      <c r="F26" s="25">
        <v>0</v>
      </c>
      <c r="G26" s="25">
        <v>0</v>
      </c>
      <c r="H26" s="8">
        <v>0</v>
      </c>
      <c r="I26" s="8">
        <v>0</v>
      </c>
      <c r="J26" s="25">
        <v>0</v>
      </c>
      <c r="K26" s="8">
        <v>0</v>
      </c>
      <c r="L26" s="26">
        <v>0</v>
      </c>
      <c r="M26" s="8">
        <v>0</v>
      </c>
      <c r="N26" s="25">
        <v>0</v>
      </c>
      <c r="O26" s="8">
        <v>0</v>
      </c>
      <c r="P26" s="8">
        <v>0</v>
      </c>
      <c r="Q26" s="8">
        <v>0</v>
      </c>
      <c r="R26" s="8">
        <v>0</v>
      </c>
      <c r="S26" s="25">
        <v>0</v>
      </c>
    </row>
    <row r="27" spans="1:19" s="7" customFormat="1" ht="25.5" customHeight="1">
      <c r="A27" s="8">
        <v>22</v>
      </c>
      <c r="B27" s="15" t="s">
        <v>31</v>
      </c>
      <c r="C27" s="6">
        <f t="shared" si="2"/>
        <v>321.46600000000001</v>
      </c>
      <c r="D27" s="8">
        <v>0</v>
      </c>
      <c r="E27" s="8">
        <v>0</v>
      </c>
      <c r="F27" s="26">
        <v>255.07499999999999</v>
      </c>
      <c r="G27" s="26">
        <v>66.391000000000005</v>
      </c>
      <c r="H27" s="8">
        <v>0</v>
      </c>
      <c r="I27" s="8">
        <v>0</v>
      </c>
      <c r="J27" s="26">
        <v>255.07499999999999</v>
      </c>
      <c r="K27" s="26">
        <v>66.391000000000005</v>
      </c>
      <c r="L27" s="25">
        <v>0</v>
      </c>
      <c r="M27" s="8">
        <v>0</v>
      </c>
      <c r="N27" s="25">
        <v>0</v>
      </c>
      <c r="O27" s="8">
        <v>0</v>
      </c>
      <c r="P27" s="8">
        <v>0</v>
      </c>
      <c r="Q27" s="8">
        <v>0</v>
      </c>
      <c r="R27" s="8">
        <v>0</v>
      </c>
      <c r="S27" s="25">
        <v>0</v>
      </c>
    </row>
    <row r="28" spans="1:19" s="7" customFormat="1" ht="25.5" customHeight="1">
      <c r="A28" s="8">
        <v>23</v>
      </c>
      <c r="B28" s="15" t="s">
        <v>18</v>
      </c>
      <c r="C28" s="6">
        <f>SUM(D28:G28)</f>
        <v>1276.348</v>
      </c>
      <c r="D28" s="8">
        <v>0</v>
      </c>
      <c r="E28" s="8">
        <v>0</v>
      </c>
      <c r="F28" s="13">
        <v>1093.5740000000001</v>
      </c>
      <c r="G28" s="13">
        <v>182.774</v>
      </c>
      <c r="H28" s="8">
        <v>0</v>
      </c>
      <c r="I28" s="8">
        <v>0</v>
      </c>
      <c r="J28" s="26">
        <v>902.03800000000001</v>
      </c>
      <c r="K28" s="13">
        <v>9.5879999999999939</v>
      </c>
      <c r="L28" s="8">
        <v>0</v>
      </c>
      <c r="M28" s="8">
        <v>0</v>
      </c>
      <c r="N28" s="26">
        <v>125.40600000000001</v>
      </c>
      <c r="O28" s="8">
        <v>0</v>
      </c>
      <c r="P28" s="8">
        <v>0</v>
      </c>
      <c r="Q28" s="8">
        <v>0</v>
      </c>
      <c r="R28" s="26">
        <v>66.13</v>
      </c>
      <c r="S28" s="8">
        <v>173.18600000000001</v>
      </c>
    </row>
    <row r="29" spans="1:19" s="18" customFormat="1" ht="24.75" customHeight="1">
      <c r="A29" s="16"/>
      <c r="B29" s="16" t="s">
        <v>3</v>
      </c>
      <c r="C29" s="17">
        <f t="shared" ref="C29:S29" si="3">SUM(C6:C28)</f>
        <v>593260.97374000004</v>
      </c>
      <c r="D29" s="17">
        <f t="shared" si="3"/>
        <v>192168.06099999993</v>
      </c>
      <c r="E29" s="17">
        <f t="shared" si="3"/>
        <v>9537.9840000000004</v>
      </c>
      <c r="F29" s="17">
        <f t="shared" si="3"/>
        <v>196851.20899999974</v>
      </c>
      <c r="G29" s="17">
        <f t="shared" si="3"/>
        <v>194703.71974000035</v>
      </c>
      <c r="H29" s="17">
        <f t="shared" si="3"/>
        <v>100167.04199999999</v>
      </c>
      <c r="I29" s="17">
        <f t="shared" si="3"/>
        <v>8952.6679999999997</v>
      </c>
      <c r="J29" s="17">
        <f t="shared" si="3"/>
        <v>152403.3539999997</v>
      </c>
      <c r="K29" s="17">
        <f t="shared" si="3"/>
        <v>62051.40700000029</v>
      </c>
      <c r="L29" s="17">
        <f t="shared" si="3"/>
        <v>91769.97099999999</v>
      </c>
      <c r="M29" s="17">
        <f t="shared" si="3"/>
        <v>447.39100000000002</v>
      </c>
      <c r="N29" s="17">
        <f t="shared" si="3"/>
        <v>1102.2719999999999</v>
      </c>
      <c r="O29" s="17">
        <f t="shared" si="3"/>
        <v>0</v>
      </c>
      <c r="P29" s="17">
        <f t="shared" si="3"/>
        <v>231.048</v>
      </c>
      <c r="Q29" s="17">
        <f t="shared" si="3"/>
        <v>137.92499999999998</v>
      </c>
      <c r="R29" s="17">
        <f t="shared" si="3"/>
        <v>43345.583000000042</v>
      </c>
      <c r="S29" s="17">
        <f t="shared" si="3"/>
        <v>132652.31273999999</v>
      </c>
    </row>
    <row r="30" spans="1:19">
      <c r="S30" s="24"/>
    </row>
    <row r="31" spans="1:19">
      <c r="A31" s="3"/>
      <c r="N31" s="22"/>
    </row>
    <row r="32" spans="1:19">
      <c r="A32" s="3"/>
      <c r="N32" s="22"/>
    </row>
    <row r="33" spans="1:14">
      <c r="A33" s="3"/>
      <c r="D33" s="20"/>
      <c r="E33" s="20"/>
      <c r="F33" s="20"/>
      <c r="G33" s="20"/>
      <c r="H33" s="20"/>
      <c r="N33" s="23"/>
    </row>
    <row r="34" spans="1:14">
      <c r="A34" s="3"/>
      <c r="N34" s="21"/>
    </row>
    <row r="35" spans="1:14">
      <c r="A35" s="3"/>
      <c r="N35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35E231-176F-4D02-A26E-ECE39D50AD40}"/>
</file>

<file path=customXml/itemProps2.xml><?xml version="1.0" encoding="utf-8"?>
<ds:datastoreItem xmlns:ds="http://schemas.openxmlformats.org/officeDocument/2006/customXml" ds:itemID="{30024CB7-0AEF-4717-B800-293B9482DE4E}"/>
</file>

<file path=customXml/itemProps3.xml><?xml version="1.0" encoding="utf-8"?>
<ds:datastoreItem xmlns:ds="http://schemas.openxmlformats.org/officeDocument/2006/customXml" ds:itemID="{75759322-C446-4929-A5E7-733080688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2017-02-03T09:01:00Z</dcterms:modified>
</cp:coreProperties>
</file>