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activeTab="0"/>
  </bookViews>
  <sheets>
    <sheet name="Раскрытие информации (2)" sheetId="1" r:id="rId1"/>
  </sheets>
  <externalReferences>
    <externalReference r:id="rId4"/>
  </externalReferences>
  <definedNames>
    <definedName name="_xlnm.Print_Area" localSheetId="0">'Раскрытие информации (2)'!$A$1:$S$47</definedName>
  </definedNames>
  <calcPr fullCalcOnLoad="1"/>
</workbook>
</file>

<file path=xl/sharedStrings.xml><?xml version="1.0" encoding="utf-8"?>
<sst xmlns="http://schemas.openxmlformats.org/spreadsheetml/2006/main" count="59" uniqueCount="46">
  <si>
    <t>Полезный отпуск электроэнергии потребителям ОАО "Екатеринбургэнергосбыт" в разрезе сетевых организаций, тыс. кВтч</t>
  </si>
  <si>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</si>
  <si>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</si>
  <si>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</si>
  <si>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</si>
  <si>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</si>
  <si>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</si>
  <si>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</si>
  <si>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</si>
  <si>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</si>
  <si>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</si>
  <si>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</si>
  <si>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</si>
  <si>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</si>
  <si>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</si>
  <si>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</si>
  <si>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</si>
  <si>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</si>
  <si>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</si>
  <si>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</si>
  <si>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</si>
  <si>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</si>
  <si>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ООО «Юг-Энергосервис»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</si>
  <si>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</si>
  <si>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</si>
  <si>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</si>
  <si>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</si>
  <si>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</si>
  <si>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</si>
  <si>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</si>
  <si>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</si>
  <si>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</si>
  <si>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</si>
  <si>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</si>
  <si>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</si>
  <si>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</si>
  <si>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</si>
  <si>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</si>
  <si>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</si>
  <si>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ЗАО "Урал сеть инвест"</t>
  </si>
  <si>
    <t>ОАО "Оборонэнерго"</t>
  </si>
  <si>
    <t>ОАО "Режевская электросетевая компания"</t>
  </si>
  <si>
    <t>ООО "Энергошаля"</t>
  </si>
  <si>
    <t>ООО "Сетевая компания Завода радиоаппаратуры"</t>
  </si>
  <si>
    <t>ОАО "Птицефабрика "Свердловская"</t>
  </si>
  <si>
    <t xml:space="preserve">Декабрь 2013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</si>
</sst>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"/>
    <numFmt numFmtId="167" formatCode="#,##0_р_.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"/>
      <family val="0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T"/>
      <family val="0"/>
    </font>
    <font>
      <sz val="9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2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2" fillId="0" borderId="1">
      <alignment horizontal="right" vertical="top"/>
      <protection/>
    </xf>
    <xf numFmtId="0" fontId="11" fillId="0" borderId="0">
      <alignment/>
      <protection/>
    </xf>
    <xf numFmtId="0" fontId="35" fillId="20" borderId="0">
      <alignment horizontal="center" vertical="top"/>
      <protection/>
    </xf>
    <xf numFmtId="0" fontId="36" fillId="20" borderId="0">
      <alignment horizontal="left" vertical="top"/>
      <protection/>
    </xf>
    <xf numFmtId="0" fontId="36" fillId="20" borderId="0">
      <alignment horizontal="right" vertical="top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49" fontId="3" fillId="0" borderId="0" xfId="0" applyNumberFormat="1" applyFont="1" applyBorder="1" applyAlignment="1">
      <alignment horizontal="right"/>
    </xf>
    <xf numFmtId="0" fontId="5" fillId="34" borderId="0" xfId="0" applyFont="1" applyFill="1" applyAlignment="1">
      <alignment/>
    </xf>
    <xf numFmtId="164" fontId="7" fillId="34" borderId="1" xfId="0" applyNumberFormat="1" applyFont="1" applyFill="1" applyBorder="1" applyAlignment="1">
      <alignment horizontal="center" vertical="center" wrapText="1" shrinkToFit="1"/>
    </xf>
    <xf numFmtId="0" fontId="6" fillId="34" borderId="0" xfId="0" applyFont="1" applyFill="1" applyAlignment="1">
      <alignment wrapText="1" shrinkToFit="1"/>
    </xf>
    <xf numFmtId="0" fontId="6" fillId="32" borderId="1" xfId="0" applyFont="1" applyFill="1" applyBorder="1" applyAlignment="1">
      <alignment horizontal="center" vertical="center" wrapText="1" shrinkToFit="1"/>
    </xf>
    <xf numFmtId="0" fontId="6" fillId="32" borderId="1" xfId="0" applyFont="1" applyFill="1" applyBorder="1" applyAlignment="1">
      <alignment vertical="center" wrapText="1" shrinkToFit="1"/>
    </xf>
    <xf numFmtId="164" fontId="7" fillId="32" borderId="1" xfId="0" applyNumberFormat="1" applyFont="1" applyFill="1" applyBorder="1" applyAlignment="1">
      <alignment horizontal="center" vertical="center"/>
    </xf>
    <xf numFmtId="164" fontId="6" fillId="32" borderId="1" xfId="88" applyNumberFormat="1" applyFont="1" applyFill="1" applyBorder="1" applyAlignment="1">
      <alignment horizontal="center" vertical="center"/>
      <protection/>
    </xf>
    <xf numFmtId="164" fontId="6" fillId="32" borderId="1" xfId="0" applyNumberFormat="1" applyFont="1" applyFill="1" applyBorder="1" applyAlignment="1">
      <alignment horizontal="center" vertical="center" wrapText="1" shrinkToFit="1"/>
    </xf>
    <xf numFmtId="3" fontId="6" fillId="32" borderId="1" xfId="0" applyNumberFormat="1" applyFont="1" applyFill="1" applyBorder="1" applyAlignment="1">
      <alignment horizontal="center" vertical="center" wrapText="1" shrinkToFit="1"/>
    </xf>
    <xf numFmtId="3" fontId="6" fillId="32" borderId="1" xfId="88" applyNumberFormat="1" applyFont="1" applyFill="1" applyBorder="1" applyAlignment="1">
      <alignment horizontal="center" vertical="center"/>
      <protection/>
    </xf>
    <xf numFmtId="0" fontId="6" fillId="34" borderId="1" xfId="0" applyFont="1" applyFill="1" applyBorder="1" applyAlignment="1">
      <alignment horizontal="center" vertical="center" wrapText="1" shrinkToFit="1"/>
    </xf>
    <xf numFmtId="0" fontId="6" fillId="34" borderId="1" xfId="0" applyFont="1" applyFill="1" applyBorder="1" applyAlignment="1">
      <alignment vertical="center" wrapText="1" shrinkToFit="1"/>
    </xf>
    <xf numFmtId="164" fontId="7" fillId="34" borderId="1" xfId="0" applyNumberFormat="1" applyFont="1" applyFill="1" applyBorder="1" applyAlignment="1">
      <alignment horizontal="center" vertical="center"/>
    </xf>
    <xf numFmtId="164" fontId="6" fillId="34" borderId="1" xfId="88" applyNumberFormat="1" applyFont="1" applyFill="1" applyBorder="1" applyAlignment="1">
      <alignment horizontal="center" vertical="center"/>
      <protection/>
    </xf>
    <xf numFmtId="3" fontId="6" fillId="34" borderId="1" xfId="88" applyNumberFormat="1" applyFont="1" applyFill="1" applyBorder="1" applyAlignment="1">
      <alignment horizontal="center" vertical="center"/>
      <protection/>
    </xf>
    <xf numFmtId="164" fontId="6" fillId="34" borderId="1" xfId="0" applyNumberFormat="1" applyFont="1" applyFill="1" applyBorder="1" applyAlignment="1">
      <alignment horizontal="center" vertical="center" wrapText="1" shrinkToFit="1"/>
    </xf>
    <xf numFmtId="3" fontId="6" fillId="34" borderId="1" xfId="0" applyNumberFormat="1" applyFont="1" applyFill="1" applyBorder="1" applyAlignment="1">
      <alignment horizontal="center" vertical="center" wrapText="1" shrinkToFit="1"/>
    </xf>
    <xf numFmtId="0" fontId="6" fillId="32" borderId="1" xfId="0" applyFont="1" applyFill="1" applyBorder="1" applyAlignment="1">
      <alignment horizontal="left" vertical="center" wrapText="1" shrinkToFit="1"/>
    </xf>
    <xf numFmtId="0" fontId="6" fillId="34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88" applyNumberFormat="1" applyFont="1" applyFill="1" applyBorder="1" applyAlignment="1">
      <alignment horizontal="center" vertical="center"/>
      <protection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wrapText="1" shrinkToFit="1"/>
    </xf>
    <xf numFmtId="0" fontId="6" fillId="0" borderId="1" xfId="0" applyFont="1" applyFill="1" applyBorder="1" applyAlignment="1">
      <alignment vertical="center" wrapText="1" shrinkToFit="1"/>
    </xf>
    <xf numFmtId="3" fontId="6" fillId="0" borderId="1" xfId="88" applyNumberFormat="1" applyFont="1" applyFill="1" applyBorder="1" applyAlignment="1">
      <alignment horizontal="center" vertical="center"/>
      <protection/>
    </xf>
    <xf numFmtId="0" fontId="7" fillId="32" borderId="1" xfId="0" applyFont="1" applyFill="1" applyBorder="1" applyAlignment="1">
      <alignment horizontal="center" vertical="center" wrapText="1" shrinkToFit="1"/>
    </xf>
    <xf numFmtId="165" fontId="6" fillId="32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1" fontId="6" fillId="32" borderId="1" xfId="0" applyNumberFormat="1" applyFont="1" applyFill="1" applyBorder="1" applyAlignment="1">
      <alignment horizontal="center" vertical="center" wrapText="1" shrinkToFit="1"/>
    </xf>
    <xf numFmtId="0" fontId="9" fillId="34" borderId="1" xfId="0" applyFont="1" applyFill="1" applyBorder="1" applyAlignment="1">
      <alignment horizontal="center" vertical="center" wrapText="1" shrinkToFit="1"/>
    </xf>
    <xf numFmtId="164" fontId="9" fillId="34" borderId="1" xfId="0" applyNumberFormat="1" applyFont="1" applyFill="1" applyBorder="1" applyAlignment="1">
      <alignment horizontal="center" vertical="center" wrapText="1" shrinkToFit="1"/>
    </xf>
    <xf numFmtId="0" fontId="9" fillId="34" borderId="0" xfId="0" applyFont="1" applyFill="1" applyAlignment="1">
      <alignment wrapText="1" shrinkToFit="1"/>
    </xf>
    <xf numFmtId="0" fontId="2" fillId="34" borderId="0" xfId="0" applyFont="1" applyFill="1" applyAlignment="1">
      <alignment vertical="center" wrapText="1"/>
    </xf>
    <xf numFmtId="164" fontId="2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/>
    </xf>
    <xf numFmtId="164" fontId="10" fillId="34" borderId="0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Border="1" applyAlignment="1">
      <alignment horizontal="center" vertical="center" wrapText="1"/>
    </xf>
    <xf numFmtId="165" fontId="7" fillId="34" borderId="1" xfId="0" applyNumberFormat="1" applyFont="1" applyFill="1" applyBorder="1" applyAlignment="1">
      <alignment horizontal="center" vertical="center" wrapText="1" shrinkToFit="1"/>
    </xf>
    <xf numFmtId="2" fontId="6" fillId="34" borderId="1" xfId="0" applyNumberFormat="1" applyFont="1" applyFill="1" applyBorder="1" applyAlignment="1">
      <alignment horizontal="center" vertical="center" wrapText="1" shrinkToFit="1"/>
    </xf>
    <xf numFmtId="166" fontId="6" fillId="34" borderId="1" xfId="0" applyNumberFormat="1" applyFont="1" applyFill="1" applyBorder="1" applyAlignment="1">
      <alignment horizontal="center" vertical="center" wrapText="1" shrinkToFit="1"/>
    </xf>
    <xf numFmtId="1" fontId="6" fillId="34" borderId="1" xfId="0" applyNumberFormat="1" applyFont="1" applyFill="1" applyBorder="1" applyAlignment="1">
      <alignment horizontal="center" vertical="center" wrapText="1" shrinkToFit="1"/>
    </xf>
    <xf numFmtId="3" fontId="7" fillId="32" borderId="1" xfId="0" applyNumberFormat="1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 wrapText="1" shrinkToFit="1"/>
    </xf>
    <xf numFmtId="49" fontId="4" fillId="3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03">
    <cellStyle name="Normal" xfId="0"/>
    <cellStyle name="_tipogr_end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50%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75%" xfId="35"/>
    <cellStyle name="normбlnн_laroux" xfId="36"/>
    <cellStyle name="S1 2" xfId="37"/>
    <cellStyle name="S2 2" xfId="38"/>
    <cellStyle name="S3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Гиперссылка 2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1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7"/>
    <cellStyle name="Обычный 18" xfId="68"/>
    <cellStyle name="Обычный 19" xfId="69"/>
    <cellStyle name="Обычный 2" xfId="70"/>
    <cellStyle name="Обычный 2 2" xfId="71"/>
    <cellStyle name="Обычный 2 2 2" xfId="72"/>
    <cellStyle name="Обычный 20" xfId="73"/>
    <cellStyle name="Обычный 21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Обычный 5 2" xfId="80"/>
    <cellStyle name="Обычный 6" xfId="81"/>
    <cellStyle name="Обычный 6 2" xfId="82"/>
    <cellStyle name="Обычный 7" xfId="83"/>
    <cellStyle name="Обычный 7 2" xfId="84"/>
    <cellStyle name="Обычный 8" xfId="85"/>
    <cellStyle name="Обычный 8 2" xfId="86"/>
    <cellStyle name="Обычный 9" xfId="87"/>
    <cellStyle name="Обычный_Форма сводной ведомости СЭ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Тысячи [0]_Центр." xfId="96"/>
    <cellStyle name="Тысячи_Центр." xfId="97"/>
    <cellStyle name="Comma" xfId="98"/>
    <cellStyle name="Comma [0]" xfId="99"/>
    <cellStyle name="Финансовый 10" xfId="100"/>
    <cellStyle name="Финансовый 11" xfId="101"/>
    <cellStyle name="Финансовый 12" xfId="102"/>
    <cellStyle name="Финансовый 13" xfId="103"/>
    <cellStyle name="Финансовый 14" xfId="104"/>
    <cellStyle name="Финансовый 15" xfId="105"/>
    <cellStyle name="Финансовый 16" xfId="106"/>
    <cellStyle name="Финансовый 17" xfId="107"/>
    <cellStyle name="Финансовый 2" xfId="108"/>
    <cellStyle name="Финансовый 3" xfId="109"/>
    <cellStyle name="Финансовый 4" xfId="110"/>
    <cellStyle name="Финансовый 5" xfId="111"/>
    <cellStyle name="Финансовый 6" xfId="112"/>
    <cellStyle name="Финансовый 7" xfId="113"/>
    <cellStyle name="Финансовый 8" xfId="114"/>
    <cellStyle name="Финансовый 9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otinaON\Local%20Settings\Temporary%20Internet%20Files\Content.Outlook\XTKT842D\&#1055;&#1088;&#1086;&#1074;&#1077;&#1088;&#1082;&#1072;%20&#1089;&#1074;&#1086;&#1076;&#1085;&#1086;&#1081;%20&#1074;&#1077;&#1076;&#1086;&#1084;&#1086;&#1089;&#1090;&#1080;%20&#1045;&#1069;&#1057;&#1050;%20&#1079;&#1072;%20&#1080;&#1102;&#1083;&#1100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Раскрытие информации (2)"/>
      <sheetName val="Лист1"/>
    </sheetNames>
    <sheetDataSet>
      <sheetData sheetId="0">
        <row r="51">
          <cell r="A51" t="str">
            <v>ООО "ЭФЕС"</v>
          </cell>
        </row>
        <row r="66">
          <cell r="A66" t="str">
            <v>ОАО "ССП "Уралсибгидромеханизация"</v>
          </cell>
        </row>
        <row r="83">
          <cell r="A83" t="str">
            <v>ФГУП "Строительное управление Уральского военного округа"</v>
          </cell>
        </row>
        <row r="84">
          <cell r="A84" t="str">
            <v>ЗАО "Уральские электрические сети"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4"/>
  <sheetViews>
    <sheetView tabSelected="1" zoomScale="84" zoomScaleNormal="84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3" sqref="S3"/>
    </sheetView>
  </sheetViews>
  <sheetFormatPr defaultColWidth="9.00390625" defaultRowHeight="12.75"/>
  <cols>
    <col min="1" max="1" width="9.125" style="1" customWidth="1"/>
    <col min="2" max="2" width="47.625" style="41" customWidth="1"/>
    <col min="3" max="3" width="14.75390625" style="3" customWidth="1"/>
    <col min="4" max="19" width="13.25390625" style="3" customWidth="1"/>
    <col min="20" max="20" width="2.625" style="3" customWidth="1"/>
    <col min="22" max="16384" width="9.125" style="3" customWidth="1"/>
  </cols>
  <sheetData>
    <row r="2" spans="2:19" ht="20.25">
      <c r="B2" s="2" t="s">
        <v>0</v>
      </c>
      <c r="R2" s="4"/>
      <c r="S2" s="5" t="s">
        <v>45</v>
      </c>
    </row>
    <row r="4" spans="1:19" s="6" customFormat="1" ht="22.5" customHeight="1">
      <c r="A4" s="52" t="s">
        <v>1</v>
      </c>
      <c r="B4" s="52" t="s">
        <v>2</v>
      </c>
      <c r="C4" s="54" t="s">
        <v>3</v>
      </c>
      <c r="D4" s="51" t="s">
        <v>4</v>
      </c>
      <c r="E4" s="51"/>
      <c r="F4" s="51"/>
      <c r="G4" s="51"/>
      <c r="H4" s="51" t="s">
        <v>5</v>
      </c>
      <c r="I4" s="51"/>
      <c r="J4" s="51"/>
      <c r="K4" s="51"/>
      <c r="L4" s="51" t="s">
        <v>6</v>
      </c>
      <c r="M4" s="51"/>
      <c r="N4" s="51"/>
      <c r="O4" s="51"/>
      <c r="P4" s="51" t="s">
        <v>7</v>
      </c>
      <c r="Q4" s="51"/>
      <c r="R4" s="51"/>
      <c r="S4" s="51"/>
    </row>
    <row r="5" spans="1:19" s="8" customFormat="1" ht="27.75" customHeight="1">
      <c r="A5" s="53"/>
      <c r="B5" s="53"/>
      <c r="C5" s="55"/>
      <c r="D5" s="7" t="s">
        <v>8</v>
      </c>
      <c r="E5" s="7" t="s">
        <v>9</v>
      </c>
      <c r="F5" s="7" t="s">
        <v>10</v>
      </c>
      <c r="G5" s="7" t="s">
        <v>11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8</v>
      </c>
      <c r="Q5" s="7" t="s">
        <v>9</v>
      </c>
      <c r="R5" s="7" t="s">
        <v>10</v>
      </c>
      <c r="S5" s="7" t="s">
        <v>11</v>
      </c>
    </row>
    <row r="6" spans="1:19" s="8" customFormat="1" ht="25.5" customHeight="1">
      <c r="A6" s="9">
        <v>1</v>
      </c>
      <c r="B6" s="10" t="s">
        <v>12</v>
      </c>
      <c r="C6" s="11">
        <f>SUM(D6:G6)</f>
        <v>512487.18808</v>
      </c>
      <c r="D6" s="12">
        <v>191047.41900000002</v>
      </c>
      <c r="E6" s="12">
        <v>8589.416000000005</v>
      </c>
      <c r="F6" s="12">
        <v>146073.065</v>
      </c>
      <c r="G6" s="12">
        <v>166777.28808</v>
      </c>
      <c r="H6" s="12">
        <v>93463.61000000002</v>
      </c>
      <c r="I6" s="12">
        <v>8514.934000000005</v>
      </c>
      <c r="J6" s="12">
        <v>115927.12500000001</v>
      </c>
      <c r="K6" s="12">
        <v>51768.16299999986</v>
      </c>
      <c r="L6" s="13">
        <v>97245.458</v>
      </c>
      <c r="M6" s="14">
        <v>0</v>
      </c>
      <c r="N6" s="14">
        <v>0</v>
      </c>
      <c r="O6" s="14">
        <v>0</v>
      </c>
      <c r="P6" s="12">
        <v>338.351</v>
      </c>
      <c r="Q6" s="12">
        <v>74.48199999999999</v>
      </c>
      <c r="R6" s="12">
        <v>30145.939999999995</v>
      </c>
      <c r="S6" s="12">
        <v>115009.12508000014</v>
      </c>
    </row>
    <row r="7" spans="1:19" s="8" customFormat="1" ht="25.5" customHeight="1">
      <c r="A7" s="9">
        <f>A6+1</f>
        <v>2</v>
      </c>
      <c r="B7" s="10" t="s">
        <v>44</v>
      </c>
      <c r="C7" s="11">
        <f aca="true" t="shared" si="0" ref="C7:C37">SUM(D7:G7)</f>
        <v>899.5899999999999</v>
      </c>
      <c r="D7" s="15">
        <v>0</v>
      </c>
      <c r="E7" s="12">
        <v>581.92</v>
      </c>
      <c r="F7" s="12">
        <v>228.018</v>
      </c>
      <c r="G7" s="12">
        <v>89.65199999999999</v>
      </c>
      <c r="H7" s="14">
        <v>0</v>
      </c>
      <c r="I7" s="13">
        <v>567.77</v>
      </c>
      <c r="J7" s="13">
        <v>198.619</v>
      </c>
      <c r="K7" s="13">
        <v>23.799999999999983</v>
      </c>
      <c r="L7" s="14">
        <v>0</v>
      </c>
      <c r="M7" s="13">
        <v>9.31</v>
      </c>
      <c r="N7" s="14">
        <v>0</v>
      </c>
      <c r="O7" s="14">
        <v>0</v>
      </c>
      <c r="P7" s="14">
        <v>0</v>
      </c>
      <c r="Q7" s="13">
        <v>4.84</v>
      </c>
      <c r="R7" s="13">
        <v>29.399</v>
      </c>
      <c r="S7" s="13">
        <v>65.852</v>
      </c>
    </row>
    <row r="8" spans="1:19" s="8" customFormat="1" ht="25.5" customHeight="1">
      <c r="A8" s="9">
        <f aca="true" t="shared" si="1" ref="A8:A40">A7+1</f>
        <v>3</v>
      </c>
      <c r="B8" s="10" t="s">
        <v>13</v>
      </c>
      <c r="C8" s="11">
        <f t="shared" si="0"/>
        <v>6710.545000000001</v>
      </c>
      <c r="D8" s="12">
        <v>5825.225</v>
      </c>
      <c r="E8" s="15">
        <v>0</v>
      </c>
      <c r="F8" s="12">
        <v>838.604</v>
      </c>
      <c r="G8" s="12">
        <v>46.715999999999994</v>
      </c>
      <c r="H8" s="13">
        <v>5786.403</v>
      </c>
      <c r="I8" s="14">
        <v>0</v>
      </c>
      <c r="J8" s="13">
        <v>836.8820000000001</v>
      </c>
      <c r="K8" s="13">
        <v>46.715999999999994</v>
      </c>
      <c r="L8" s="13">
        <v>38.822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1.722</v>
      </c>
      <c r="S8" s="14">
        <v>0</v>
      </c>
    </row>
    <row r="9" spans="1:19" s="8" customFormat="1" ht="25.5" customHeight="1">
      <c r="A9" s="9">
        <f t="shared" si="1"/>
        <v>4</v>
      </c>
      <c r="B9" s="10" t="s">
        <v>14</v>
      </c>
      <c r="C9" s="11">
        <f t="shared" si="0"/>
        <v>1579.632</v>
      </c>
      <c r="D9" s="15">
        <v>0</v>
      </c>
      <c r="E9" s="15">
        <v>0</v>
      </c>
      <c r="F9" s="12">
        <v>952.0090000000001</v>
      </c>
      <c r="G9" s="12">
        <v>627.623</v>
      </c>
      <c r="H9" s="14">
        <v>0</v>
      </c>
      <c r="I9" s="14">
        <v>0</v>
      </c>
      <c r="J9" s="13">
        <v>688.7590000000001</v>
      </c>
      <c r="K9" s="13">
        <v>199.313</v>
      </c>
      <c r="L9" s="14">
        <v>0</v>
      </c>
      <c r="M9" s="14">
        <v>0</v>
      </c>
      <c r="N9" s="13">
        <v>0.821</v>
      </c>
      <c r="O9" s="14">
        <v>0</v>
      </c>
      <c r="P9" s="14">
        <v>0</v>
      </c>
      <c r="Q9" s="14">
        <v>0</v>
      </c>
      <c r="R9" s="13">
        <v>262.429</v>
      </c>
      <c r="S9" s="13">
        <v>428.31000000000006</v>
      </c>
    </row>
    <row r="10" spans="1:19" s="8" customFormat="1" ht="25.5" customHeight="1">
      <c r="A10" s="16">
        <f t="shared" si="1"/>
        <v>5</v>
      </c>
      <c r="B10" s="17" t="s">
        <v>15</v>
      </c>
      <c r="C10" s="18">
        <f t="shared" si="0"/>
        <v>4404.075999999999</v>
      </c>
      <c r="D10" s="19">
        <v>2334.7969999999996</v>
      </c>
      <c r="E10" s="20">
        <v>0</v>
      </c>
      <c r="F10" s="19">
        <v>1148.075</v>
      </c>
      <c r="G10" s="19">
        <v>921.2040000000001</v>
      </c>
      <c r="H10" s="21">
        <v>2118.903</v>
      </c>
      <c r="I10" s="22">
        <v>0</v>
      </c>
      <c r="J10" s="21">
        <v>1067.905</v>
      </c>
      <c r="K10" s="21">
        <v>488.2449999999998</v>
      </c>
      <c r="L10" s="21">
        <v>215.894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1">
        <v>80.17</v>
      </c>
      <c r="S10" s="21">
        <v>432.9590000000003</v>
      </c>
    </row>
    <row r="11" spans="1:19" s="8" customFormat="1" ht="25.5" customHeight="1">
      <c r="A11" s="9">
        <f t="shared" si="1"/>
        <v>6</v>
      </c>
      <c r="B11" s="10" t="s">
        <v>16</v>
      </c>
      <c r="C11" s="11">
        <f t="shared" si="0"/>
        <v>550.98</v>
      </c>
      <c r="D11" s="12">
        <v>63.075</v>
      </c>
      <c r="E11" s="15">
        <v>0</v>
      </c>
      <c r="F11" s="12">
        <v>117.511</v>
      </c>
      <c r="G11" s="12">
        <v>370.394</v>
      </c>
      <c r="H11" s="13">
        <v>0</v>
      </c>
      <c r="I11" s="14">
        <v>0</v>
      </c>
      <c r="J11" s="13">
        <v>89.731</v>
      </c>
      <c r="K11" s="13">
        <v>82.12499999999989</v>
      </c>
      <c r="L11" s="13">
        <v>63.075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3">
        <v>27.78</v>
      </c>
      <c r="S11" s="13">
        <v>288.2690000000001</v>
      </c>
    </row>
    <row r="12" spans="1:19" s="8" customFormat="1" ht="25.5" customHeight="1">
      <c r="A12" s="16">
        <f t="shared" si="1"/>
        <v>7</v>
      </c>
      <c r="B12" s="24" t="s">
        <v>17</v>
      </c>
      <c r="C12" s="18">
        <f t="shared" si="0"/>
        <v>925.133</v>
      </c>
      <c r="D12" s="20">
        <v>0</v>
      </c>
      <c r="E12" s="20">
        <v>0</v>
      </c>
      <c r="F12" s="19">
        <v>835.393</v>
      </c>
      <c r="G12" s="19">
        <v>89.74000000000001</v>
      </c>
      <c r="H12" s="22">
        <v>0</v>
      </c>
      <c r="I12" s="22">
        <v>0</v>
      </c>
      <c r="J12" s="21">
        <v>835.393</v>
      </c>
      <c r="K12" s="21">
        <v>65.47500000000001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1">
        <v>24.265</v>
      </c>
    </row>
    <row r="13" spans="1:19" s="8" customFormat="1" ht="25.5" customHeight="1">
      <c r="A13" s="9">
        <f t="shared" si="1"/>
        <v>8</v>
      </c>
      <c r="B13" s="23" t="s">
        <v>18</v>
      </c>
      <c r="C13" s="11">
        <f t="shared" si="0"/>
        <v>699.4000000000001</v>
      </c>
      <c r="D13" s="12">
        <v>369.153</v>
      </c>
      <c r="E13" s="15">
        <v>0</v>
      </c>
      <c r="F13" s="12">
        <v>330.24700000000007</v>
      </c>
      <c r="G13" s="15">
        <v>0</v>
      </c>
      <c r="H13" s="13">
        <v>347.175</v>
      </c>
      <c r="I13" s="14">
        <v>0</v>
      </c>
      <c r="J13" s="13">
        <v>330.24700000000007</v>
      </c>
      <c r="K13" s="14">
        <v>0</v>
      </c>
      <c r="L13" s="13">
        <v>21.978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</row>
    <row r="14" spans="1:19" s="8" customFormat="1" ht="25.5" customHeight="1">
      <c r="A14" s="16">
        <f t="shared" si="1"/>
        <v>9</v>
      </c>
      <c r="B14" s="24" t="s">
        <v>19</v>
      </c>
      <c r="C14" s="18">
        <f t="shared" si="0"/>
        <v>2071.519</v>
      </c>
      <c r="D14" s="19">
        <v>1799.4109999999998</v>
      </c>
      <c r="E14" s="20">
        <v>0</v>
      </c>
      <c r="F14" s="19">
        <v>90.529</v>
      </c>
      <c r="G14" s="19">
        <v>181.579</v>
      </c>
      <c r="H14" s="21">
        <v>1799.4109999999998</v>
      </c>
      <c r="I14" s="22">
        <v>0</v>
      </c>
      <c r="J14" s="21">
        <v>90.529</v>
      </c>
      <c r="K14" s="21">
        <v>115.051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66.528</v>
      </c>
    </row>
    <row r="15" spans="1:19" s="8" customFormat="1" ht="25.5" customHeight="1">
      <c r="A15" s="9">
        <f t="shared" si="1"/>
        <v>10</v>
      </c>
      <c r="B15" s="10" t="s">
        <v>20</v>
      </c>
      <c r="C15" s="11">
        <f t="shared" si="0"/>
        <v>368.03400000000005</v>
      </c>
      <c r="D15" s="12">
        <v>92.941</v>
      </c>
      <c r="E15" s="15">
        <v>0</v>
      </c>
      <c r="F15" s="12">
        <v>193.058</v>
      </c>
      <c r="G15" s="12">
        <v>82.03500000000001</v>
      </c>
      <c r="H15" s="13">
        <v>84.485</v>
      </c>
      <c r="I15" s="14">
        <v>0</v>
      </c>
      <c r="J15" s="13">
        <v>170.338</v>
      </c>
      <c r="K15" s="13">
        <v>30.36200000000001</v>
      </c>
      <c r="L15" s="13">
        <v>8.456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3">
        <v>22.72</v>
      </c>
      <c r="S15" s="13">
        <v>51.673</v>
      </c>
    </row>
    <row r="16" spans="1:19" s="8" customFormat="1" ht="25.5" customHeight="1">
      <c r="A16" s="16">
        <f t="shared" si="1"/>
        <v>11</v>
      </c>
      <c r="B16" s="24" t="s">
        <v>21</v>
      </c>
      <c r="C16" s="18">
        <f t="shared" si="0"/>
        <v>147.034</v>
      </c>
      <c r="D16" s="20">
        <v>0</v>
      </c>
      <c r="E16" s="20">
        <v>0</v>
      </c>
      <c r="F16" s="19">
        <v>129.743</v>
      </c>
      <c r="G16" s="19">
        <v>17.291</v>
      </c>
      <c r="H16" s="22">
        <v>0</v>
      </c>
      <c r="I16" s="22">
        <v>0</v>
      </c>
      <c r="J16" s="21">
        <v>129.56</v>
      </c>
      <c r="K16" s="21">
        <v>17.291</v>
      </c>
      <c r="L16" s="22">
        <v>0</v>
      </c>
      <c r="M16" s="22">
        <v>0</v>
      </c>
      <c r="N16" s="22">
        <v>0.183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s="8" customFormat="1" ht="25.5" customHeight="1">
      <c r="A17" s="9">
        <f t="shared" si="1"/>
        <v>12</v>
      </c>
      <c r="B17" s="10" t="s">
        <v>22</v>
      </c>
      <c r="C17" s="11">
        <f t="shared" si="0"/>
        <v>2326.815</v>
      </c>
      <c r="D17" s="12">
        <v>1609.058</v>
      </c>
      <c r="E17" s="15">
        <v>0</v>
      </c>
      <c r="F17" s="12">
        <v>714.1770000000001</v>
      </c>
      <c r="G17" s="12">
        <v>3.58</v>
      </c>
      <c r="H17" s="13">
        <v>1573.343</v>
      </c>
      <c r="I17" s="14">
        <v>0</v>
      </c>
      <c r="J17" s="13">
        <v>714.1770000000001</v>
      </c>
      <c r="K17" s="14">
        <v>0</v>
      </c>
      <c r="L17" s="13">
        <v>35.715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3">
        <v>0</v>
      </c>
      <c r="S17" s="13">
        <v>3.58</v>
      </c>
    </row>
    <row r="18" spans="1:19" s="8" customFormat="1" ht="25.5" customHeight="1">
      <c r="A18" s="9">
        <f t="shared" si="1"/>
        <v>13</v>
      </c>
      <c r="B18" s="10" t="s">
        <v>23</v>
      </c>
      <c r="C18" s="11">
        <f t="shared" si="0"/>
        <v>3241.067</v>
      </c>
      <c r="D18" s="15">
        <v>0</v>
      </c>
      <c r="E18" s="12">
        <v>2625.763</v>
      </c>
      <c r="F18" s="12">
        <v>594.908</v>
      </c>
      <c r="G18" s="12">
        <v>20.396</v>
      </c>
      <c r="H18" s="14">
        <v>0</v>
      </c>
      <c r="I18" s="13">
        <v>2587.391</v>
      </c>
      <c r="J18" s="13">
        <v>594.908</v>
      </c>
      <c r="K18" s="13">
        <v>14.850000000000001</v>
      </c>
      <c r="L18" s="14">
        <v>0</v>
      </c>
      <c r="M18" s="13">
        <v>38.372</v>
      </c>
      <c r="N18" s="14">
        <v>0</v>
      </c>
      <c r="O18" s="14">
        <v>0</v>
      </c>
      <c r="P18" s="14">
        <v>0</v>
      </c>
      <c r="Q18" s="14">
        <v>0</v>
      </c>
      <c r="R18" s="13">
        <v>0</v>
      </c>
      <c r="S18" s="13">
        <v>5.545999999999999</v>
      </c>
    </row>
    <row r="19" spans="1:19" s="8" customFormat="1" ht="25.5" customHeight="1">
      <c r="A19" s="9">
        <f t="shared" si="1"/>
        <v>14</v>
      </c>
      <c r="B19" s="23" t="s">
        <v>24</v>
      </c>
      <c r="C19" s="11">
        <f>SUM(D19:G19)</f>
        <v>10351.965</v>
      </c>
      <c r="D19" s="12">
        <v>1183.764</v>
      </c>
      <c r="E19" s="15">
        <v>335.303</v>
      </c>
      <c r="F19" s="12">
        <v>3086.121</v>
      </c>
      <c r="G19" s="12">
        <v>5746.777</v>
      </c>
      <c r="H19" s="14">
        <v>0</v>
      </c>
      <c r="I19" s="14">
        <v>335.303</v>
      </c>
      <c r="J19" s="13">
        <v>3086.121</v>
      </c>
      <c r="K19" s="13">
        <v>3062.739</v>
      </c>
      <c r="L19" s="13">
        <v>1183.764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3">
        <v>2684.038</v>
      </c>
    </row>
    <row r="20" spans="1:19" s="8" customFormat="1" ht="25.5" customHeight="1">
      <c r="A20" s="9">
        <f t="shared" si="1"/>
        <v>15</v>
      </c>
      <c r="B20" s="23" t="s">
        <v>25</v>
      </c>
      <c r="C20" s="11">
        <f t="shared" si="0"/>
        <v>6346.264000000003</v>
      </c>
      <c r="D20" s="12">
        <v>442.847</v>
      </c>
      <c r="E20" s="15">
        <v>0</v>
      </c>
      <c r="F20" s="12">
        <v>2529.5550000000003</v>
      </c>
      <c r="G20" s="12">
        <v>3373.8620000000024</v>
      </c>
      <c r="H20" s="14">
        <v>0</v>
      </c>
      <c r="I20" s="14">
        <v>0</v>
      </c>
      <c r="J20" s="13">
        <v>2529.5550000000003</v>
      </c>
      <c r="K20" s="13">
        <v>740.862000000001</v>
      </c>
      <c r="L20" s="13">
        <v>442.847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3">
        <v>2633.0000000000014</v>
      </c>
    </row>
    <row r="21" spans="1:19" s="8" customFormat="1" ht="25.5" customHeight="1">
      <c r="A21" s="9">
        <f t="shared" si="1"/>
        <v>16</v>
      </c>
      <c r="B21" s="23" t="s">
        <v>26</v>
      </c>
      <c r="C21" s="11">
        <f t="shared" si="0"/>
        <v>565.336</v>
      </c>
      <c r="D21" s="12">
        <v>464.358</v>
      </c>
      <c r="E21" s="15">
        <v>0</v>
      </c>
      <c r="F21" s="12">
        <v>100.97799999999998</v>
      </c>
      <c r="G21" s="15">
        <v>0</v>
      </c>
      <c r="H21" s="13">
        <v>462.243</v>
      </c>
      <c r="I21" s="14">
        <v>0</v>
      </c>
      <c r="J21" s="13">
        <v>100.97799999999998</v>
      </c>
      <c r="K21" s="14">
        <v>0</v>
      </c>
      <c r="L21" s="13">
        <v>2.115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s="8" customFormat="1" ht="25.5" customHeight="1">
      <c r="A22" s="9">
        <f t="shared" si="1"/>
        <v>17</v>
      </c>
      <c r="B22" s="23" t="s">
        <v>27</v>
      </c>
      <c r="C22" s="11">
        <f t="shared" si="0"/>
        <v>2112.506</v>
      </c>
      <c r="D22" s="12">
        <v>2107.424</v>
      </c>
      <c r="E22" s="15">
        <v>0</v>
      </c>
      <c r="F22" s="15">
        <v>0</v>
      </c>
      <c r="G22" s="12">
        <v>5.082</v>
      </c>
      <c r="H22" s="13">
        <v>1841.951</v>
      </c>
      <c r="I22" s="14">
        <v>0</v>
      </c>
      <c r="J22" s="14">
        <v>0</v>
      </c>
      <c r="K22" s="13">
        <v>5.082</v>
      </c>
      <c r="L22" s="13">
        <v>265.473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s="8" customFormat="1" ht="25.5" customHeight="1">
      <c r="A23" s="9">
        <f t="shared" si="1"/>
        <v>18</v>
      </c>
      <c r="B23" s="23" t="s">
        <v>28</v>
      </c>
      <c r="C23" s="50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</row>
    <row r="24" spans="1:19" s="8" customFormat="1" ht="25.5" customHeight="1">
      <c r="A24" s="16">
        <f t="shared" si="1"/>
        <v>19</v>
      </c>
      <c r="B24" s="24" t="s">
        <v>29</v>
      </c>
      <c r="C24" s="18">
        <f t="shared" si="0"/>
        <v>48.321</v>
      </c>
      <c r="D24" s="19">
        <v>48.321</v>
      </c>
      <c r="E24" s="20">
        <v>0</v>
      </c>
      <c r="F24" s="20">
        <v>0</v>
      </c>
      <c r="G24" s="20">
        <v>0</v>
      </c>
      <c r="H24" s="21">
        <v>48.321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</row>
    <row r="25" spans="1:19" s="8" customFormat="1" ht="25.5" customHeight="1">
      <c r="A25" s="9">
        <f t="shared" si="1"/>
        <v>20</v>
      </c>
      <c r="B25" s="23" t="s">
        <v>30</v>
      </c>
      <c r="C25" s="11">
        <f t="shared" si="0"/>
        <v>866.9880000000003</v>
      </c>
      <c r="D25" s="15">
        <v>0</v>
      </c>
      <c r="E25" s="12">
        <v>62.761</v>
      </c>
      <c r="F25" s="12">
        <v>369.97900000000016</v>
      </c>
      <c r="G25" s="12">
        <v>434.2480000000001</v>
      </c>
      <c r="H25" s="14">
        <v>0</v>
      </c>
      <c r="I25" s="14">
        <v>0</v>
      </c>
      <c r="J25" s="13">
        <v>125.31000000000014</v>
      </c>
      <c r="K25" s="13">
        <v>146.80200000000013</v>
      </c>
      <c r="L25" s="14">
        <v>0</v>
      </c>
      <c r="M25" s="13">
        <v>62.761</v>
      </c>
      <c r="N25" s="14">
        <v>0</v>
      </c>
      <c r="O25" s="14">
        <v>0</v>
      </c>
      <c r="P25" s="14">
        <v>0</v>
      </c>
      <c r="Q25" s="14">
        <v>0</v>
      </c>
      <c r="R25" s="13">
        <v>244.669</v>
      </c>
      <c r="S25" s="13">
        <v>287.44599999999997</v>
      </c>
    </row>
    <row r="26" spans="1:19" s="8" customFormat="1" ht="25.5" customHeight="1">
      <c r="A26" s="16">
        <f t="shared" si="1"/>
        <v>21</v>
      </c>
      <c r="B26" s="24" t="s">
        <v>31</v>
      </c>
      <c r="C26" s="18">
        <f t="shared" si="0"/>
        <v>687.482</v>
      </c>
      <c r="D26" s="19">
        <v>381.831</v>
      </c>
      <c r="E26" s="20">
        <v>0</v>
      </c>
      <c r="F26" s="19">
        <v>233.83799999999997</v>
      </c>
      <c r="G26" s="19">
        <v>71.813</v>
      </c>
      <c r="H26" s="21">
        <v>381.831</v>
      </c>
      <c r="I26" s="22">
        <v>0</v>
      </c>
      <c r="J26" s="21">
        <v>233.83799999999997</v>
      </c>
      <c r="K26" s="21">
        <v>71.813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</row>
    <row r="27" spans="1:19" s="8" customFormat="1" ht="25.5" customHeight="1">
      <c r="A27" s="16">
        <f t="shared" si="1"/>
        <v>22</v>
      </c>
      <c r="B27" s="24" t="s">
        <v>32</v>
      </c>
      <c r="C27" s="18">
        <f t="shared" si="0"/>
        <v>1172.518</v>
      </c>
      <c r="D27" s="19">
        <v>602.033</v>
      </c>
      <c r="E27" s="19">
        <v>0</v>
      </c>
      <c r="F27" s="19">
        <v>527.652</v>
      </c>
      <c r="G27" s="19">
        <v>42.833000000000006</v>
      </c>
      <c r="H27" s="21">
        <v>602.033</v>
      </c>
      <c r="I27" s="21">
        <v>0</v>
      </c>
      <c r="J27" s="21">
        <v>433.79600000000005</v>
      </c>
      <c r="K27" s="21">
        <v>3.9250000000000043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1">
        <v>93.856</v>
      </c>
      <c r="S27" s="21">
        <v>38.908</v>
      </c>
    </row>
    <row r="28" spans="1:19" s="31" customFormat="1" ht="25.5" customHeight="1">
      <c r="A28" s="16">
        <f t="shared" si="1"/>
        <v>23</v>
      </c>
      <c r="B28" s="32" t="s">
        <v>33</v>
      </c>
      <c r="C28" s="27">
        <f>SUM(D28:G28)</f>
        <v>1123.209</v>
      </c>
      <c r="D28" s="28">
        <v>1123.005</v>
      </c>
      <c r="E28" s="33">
        <v>0</v>
      </c>
      <c r="F28" s="33">
        <v>0</v>
      </c>
      <c r="G28" s="28">
        <v>0.204</v>
      </c>
      <c r="H28" s="29">
        <v>1123.005</v>
      </c>
      <c r="I28" s="30">
        <v>0</v>
      </c>
      <c r="J28" s="30">
        <v>0</v>
      </c>
      <c r="K28" s="29">
        <v>0.204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31" customFormat="1" ht="25.5" customHeight="1">
      <c r="A29" s="9">
        <f t="shared" si="1"/>
        <v>24</v>
      </c>
      <c r="B29" s="23" t="str">
        <f>'[1]проверка'!A66</f>
        <v>ОАО "ССП "Уралсибгидромеханизация"</v>
      </c>
      <c r="C29" s="34">
        <f t="shared" si="0"/>
        <v>95.943</v>
      </c>
      <c r="D29" s="9">
        <v>0</v>
      </c>
      <c r="E29" s="9">
        <v>0</v>
      </c>
      <c r="F29" s="9">
        <v>95.943</v>
      </c>
      <c r="G29" s="9">
        <v>0</v>
      </c>
      <c r="H29" s="9">
        <v>0</v>
      </c>
      <c r="I29" s="9">
        <v>0</v>
      </c>
      <c r="J29" s="9">
        <v>94.649</v>
      </c>
      <c r="K29" s="9">
        <v>0</v>
      </c>
      <c r="L29" s="9">
        <v>0</v>
      </c>
      <c r="M29" s="9">
        <v>0</v>
      </c>
      <c r="N29" s="9">
        <v>1.294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31" customFormat="1" ht="25.5" customHeight="1">
      <c r="A30" s="16">
        <f t="shared" si="1"/>
        <v>25</v>
      </c>
      <c r="B30" s="32" t="s">
        <v>34</v>
      </c>
      <c r="C30" s="27">
        <f t="shared" si="0"/>
        <v>299.256</v>
      </c>
      <c r="D30" s="28">
        <v>238.424</v>
      </c>
      <c r="E30" s="33">
        <v>0</v>
      </c>
      <c r="F30" s="28">
        <v>59.47299999999999</v>
      </c>
      <c r="G30" s="28">
        <v>1.359</v>
      </c>
      <c r="H30" s="29">
        <v>238.424</v>
      </c>
      <c r="I30" s="30">
        <v>0</v>
      </c>
      <c r="J30" s="29">
        <v>53.51299999999999</v>
      </c>
      <c r="K30" s="29">
        <v>1.359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29">
        <v>5.960000000000001</v>
      </c>
      <c r="S30" s="30">
        <v>0</v>
      </c>
    </row>
    <row r="31" spans="1:19" s="31" customFormat="1" ht="25.5" customHeight="1">
      <c r="A31" s="9">
        <f t="shared" si="1"/>
        <v>26</v>
      </c>
      <c r="B31" s="23" t="s">
        <v>35</v>
      </c>
      <c r="C31" s="34">
        <f t="shared" si="0"/>
        <v>340.522</v>
      </c>
      <c r="D31" s="9">
        <v>112.29499999999999</v>
      </c>
      <c r="E31" s="9">
        <v>0</v>
      </c>
      <c r="F31" s="9">
        <v>126.547</v>
      </c>
      <c r="G31" s="9">
        <v>101.68000000000002</v>
      </c>
      <c r="H31" s="9">
        <v>95.704</v>
      </c>
      <c r="I31" s="9">
        <v>0</v>
      </c>
      <c r="J31" s="9">
        <v>126.547</v>
      </c>
      <c r="K31" s="9">
        <v>101.68000000000002</v>
      </c>
      <c r="L31" s="9">
        <v>16.591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31" customFormat="1" ht="25.5" customHeight="1">
      <c r="A32" s="9">
        <f t="shared" si="1"/>
        <v>27</v>
      </c>
      <c r="B32" s="23" t="str">
        <f>'[1]проверка'!A51</f>
        <v>ООО "ЭФЕС"</v>
      </c>
      <c r="C32" s="34">
        <f>SUM(D32:G32)</f>
        <v>338.12699999999995</v>
      </c>
      <c r="D32" s="9">
        <v>0</v>
      </c>
      <c r="E32" s="9">
        <v>0</v>
      </c>
      <c r="F32" s="9">
        <v>162</v>
      </c>
      <c r="G32" s="9">
        <v>176.12699999999998</v>
      </c>
      <c r="H32" s="9">
        <v>0</v>
      </c>
      <c r="I32" s="9">
        <v>0</v>
      </c>
      <c r="J32" s="9">
        <v>58.135999999999996</v>
      </c>
      <c r="K32" s="9">
        <v>3.4599999999999795</v>
      </c>
      <c r="L32" s="9">
        <v>0</v>
      </c>
      <c r="M32" s="9">
        <v>0</v>
      </c>
      <c r="N32" s="9">
        <v>27.627</v>
      </c>
      <c r="O32" s="9">
        <v>0</v>
      </c>
      <c r="P32" s="9">
        <v>0</v>
      </c>
      <c r="Q32" s="9">
        <v>0</v>
      </c>
      <c r="R32" s="9">
        <v>76.237</v>
      </c>
      <c r="S32" s="9">
        <v>172.667</v>
      </c>
    </row>
    <row r="33" spans="1:19" s="31" customFormat="1" ht="25.5" customHeight="1">
      <c r="A33" s="9">
        <f t="shared" si="1"/>
        <v>28</v>
      </c>
      <c r="B33" s="23" t="s">
        <v>36</v>
      </c>
      <c r="C33" s="34">
        <f t="shared" si="0"/>
        <v>626.183</v>
      </c>
      <c r="D33" s="9">
        <v>0</v>
      </c>
      <c r="E33" s="9">
        <v>0</v>
      </c>
      <c r="F33" s="9">
        <v>0.351</v>
      </c>
      <c r="G33" s="9">
        <v>625.832</v>
      </c>
      <c r="H33" s="9">
        <v>0</v>
      </c>
      <c r="I33" s="9">
        <v>0</v>
      </c>
      <c r="J33" s="9">
        <v>0</v>
      </c>
      <c r="K33" s="9">
        <v>224.063</v>
      </c>
      <c r="L33" s="9">
        <v>0</v>
      </c>
      <c r="M33" s="9">
        <v>0</v>
      </c>
      <c r="N33" s="35">
        <v>0.351</v>
      </c>
      <c r="O33" s="9">
        <v>0</v>
      </c>
      <c r="P33" s="9">
        <v>0</v>
      </c>
      <c r="Q33" s="9">
        <v>0</v>
      </c>
      <c r="R33" s="9">
        <v>0</v>
      </c>
      <c r="S33" s="9">
        <v>401.769</v>
      </c>
    </row>
    <row r="34" spans="1:19" s="31" customFormat="1" ht="25.5" customHeight="1">
      <c r="A34" s="25">
        <f t="shared" si="1"/>
        <v>29</v>
      </c>
      <c r="B34" s="26" t="str">
        <f>'[1]проверка'!A83</f>
        <v>ФГУП "Строительное управление Уральского военного округа"</v>
      </c>
      <c r="C34" s="36">
        <f>SUM(D34:G34)</f>
        <v>1499.2749999999996</v>
      </c>
      <c r="D34" s="25">
        <v>0</v>
      </c>
      <c r="E34" s="25">
        <v>1125.8379999999997</v>
      </c>
      <c r="F34" s="25">
        <v>186.859</v>
      </c>
      <c r="G34" s="25">
        <v>186.578</v>
      </c>
      <c r="H34" s="25">
        <v>0</v>
      </c>
      <c r="I34" s="25">
        <v>1102.3629999999998</v>
      </c>
      <c r="J34" s="25">
        <v>186.859</v>
      </c>
      <c r="K34" s="25">
        <v>15.330000000000013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23.475</v>
      </c>
      <c r="R34" s="25">
        <v>0</v>
      </c>
      <c r="S34" s="25">
        <v>171.248</v>
      </c>
    </row>
    <row r="35" spans="1:19" s="31" customFormat="1" ht="25.5" customHeight="1">
      <c r="A35" s="9">
        <f t="shared" si="1"/>
        <v>30</v>
      </c>
      <c r="B35" s="23" t="s">
        <v>37</v>
      </c>
      <c r="C35" s="34">
        <f>SUM(D35:G35)</f>
        <v>1017.6999999999999</v>
      </c>
      <c r="D35" s="9">
        <v>662.103</v>
      </c>
      <c r="E35" s="9">
        <v>0</v>
      </c>
      <c r="F35" s="9">
        <v>332.096</v>
      </c>
      <c r="G35" s="9">
        <v>23.501</v>
      </c>
      <c r="H35" s="9">
        <v>614.91</v>
      </c>
      <c r="I35" s="9">
        <v>0</v>
      </c>
      <c r="J35" s="9">
        <v>320.902</v>
      </c>
      <c r="K35" s="9">
        <v>23.501</v>
      </c>
      <c r="L35" s="9">
        <v>47.193</v>
      </c>
      <c r="M35" s="9">
        <v>0</v>
      </c>
      <c r="N35" s="37">
        <v>0</v>
      </c>
      <c r="O35" s="9">
        <v>0</v>
      </c>
      <c r="P35" s="9">
        <v>0</v>
      </c>
      <c r="Q35" s="9">
        <v>0</v>
      </c>
      <c r="R35" s="9">
        <v>11.193999999999999</v>
      </c>
      <c r="S35" s="9">
        <v>0</v>
      </c>
    </row>
    <row r="36" spans="1:19" s="8" customFormat="1" ht="25.5" customHeight="1">
      <c r="A36" s="9">
        <f t="shared" si="1"/>
        <v>31</v>
      </c>
      <c r="B36" s="23" t="str">
        <f>'[1]проверка'!A84</f>
        <v>ЗАО "Уральские электрические сети"</v>
      </c>
      <c r="C36" s="34">
        <f>SUM(D36:G36)</f>
        <v>1331.14</v>
      </c>
      <c r="D36" s="9">
        <v>0</v>
      </c>
      <c r="E36" s="9">
        <v>0</v>
      </c>
      <c r="F36" s="9">
        <v>1221.248</v>
      </c>
      <c r="G36" s="9">
        <v>109.892</v>
      </c>
      <c r="H36" s="9">
        <v>0</v>
      </c>
      <c r="I36" s="9">
        <v>0</v>
      </c>
      <c r="J36" s="9">
        <v>1185.434</v>
      </c>
      <c r="K36" s="9">
        <v>109.892</v>
      </c>
      <c r="L36" s="9">
        <v>0</v>
      </c>
      <c r="M36" s="9">
        <v>0</v>
      </c>
      <c r="N36" s="9">
        <v>30.654</v>
      </c>
      <c r="O36" s="9">
        <v>0</v>
      </c>
      <c r="P36" s="9">
        <v>0</v>
      </c>
      <c r="Q36" s="9">
        <v>0</v>
      </c>
      <c r="R36" s="9">
        <v>5.16</v>
      </c>
      <c r="S36" s="9">
        <v>0</v>
      </c>
    </row>
    <row r="37" spans="1:19" s="8" customFormat="1" ht="25.5" customHeight="1">
      <c r="A37" s="16">
        <f t="shared" si="1"/>
        <v>32</v>
      </c>
      <c r="B37" s="24" t="s">
        <v>38</v>
      </c>
      <c r="C37" s="46">
        <f t="shared" si="0"/>
        <v>1646.6429999999998</v>
      </c>
      <c r="D37" s="47">
        <v>1404.993</v>
      </c>
      <c r="E37" s="16">
        <v>0</v>
      </c>
      <c r="F37" s="16">
        <v>227.178</v>
      </c>
      <c r="G37" s="16">
        <v>14.472</v>
      </c>
      <c r="H37" s="48">
        <v>1404.993</v>
      </c>
      <c r="I37" s="16">
        <v>0</v>
      </c>
      <c r="J37" s="16">
        <v>227.178</v>
      </c>
      <c r="K37" s="16">
        <v>14.472</v>
      </c>
      <c r="L37" s="49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</row>
    <row r="38" spans="1:19" s="8" customFormat="1" ht="25.5" customHeight="1">
      <c r="A38" s="9">
        <f t="shared" si="1"/>
        <v>33</v>
      </c>
      <c r="B38" s="23" t="s">
        <v>39</v>
      </c>
      <c r="C38" s="34">
        <f>SUM(D38:G38)</f>
        <v>1863.307</v>
      </c>
      <c r="D38" s="9">
        <v>75.916</v>
      </c>
      <c r="E38" s="9">
        <v>0</v>
      </c>
      <c r="F38" s="9">
        <v>1646.7910000000002</v>
      </c>
      <c r="G38" s="9">
        <v>140.59999999999997</v>
      </c>
      <c r="H38" s="9">
        <v>0</v>
      </c>
      <c r="I38" s="9">
        <v>0</v>
      </c>
      <c r="J38" s="9">
        <v>1135.5350000000003</v>
      </c>
      <c r="K38" s="9">
        <v>140.59999999999997</v>
      </c>
      <c r="L38" s="9">
        <v>75.916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511.256</v>
      </c>
      <c r="S38" s="9">
        <v>0</v>
      </c>
    </row>
    <row r="39" spans="1:19" s="8" customFormat="1" ht="25.5" customHeight="1">
      <c r="A39" s="16">
        <f t="shared" si="1"/>
        <v>34</v>
      </c>
      <c r="B39" s="24" t="s">
        <v>40</v>
      </c>
      <c r="C39" s="7">
        <f>SUM(D39:G39)</f>
        <v>2900.6879999999996</v>
      </c>
      <c r="D39" s="16">
        <v>0</v>
      </c>
      <c r="E39" s="16">
        <v>477.489</v>
      </c>
      <c r="F39" s="21">
        <v>2135.517</v>
      </c>
      <c r="G39" s="21">
        <v>287.68199999999996</v>
      </c>
      <c r="H39" s="16">
        <v>0</v>
      </c>
      <c r="I39" s="16">
        <v>477.489</v>
      </c>
      <c r="J39" s="21">
        <v>1977.2889999999998</v>
      </c>
      <c r="K39" s="16">
        <v>94.096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158.228</v>
      </c>
      <c r="S39" s="21">
        <v>193.58599999999996</v>
      </c>
    </row>
    <row r="40" spans="1:19" s="8" customFormat="1" ht="25.5" customHeight="1">
      <c r="A40" s="9">
        <f t="shared" si="1"/>
        <v>35</v>
      </c>
      <c r="B40" s="23" t="s">
        <v>41</v>
      </c>
      <c r="C40" s="34">
        <f>SUM(D40:G40)</f>
        <v>24.643</v>
      </c>
      <c r="D40" s="9">
        <v>2.883</v>
      </c>
      <c r="E40" s="9">
        <v>0</v>
      </c>
      <c r="F40" s="9">
        <v>0</v>
      </c>
      <c r="G40" s="9">
        <v>21.76</v>
      </c>
      <c r="H40" s="9">
        <v>0</v>
      </c>
      <c r="I40" s="9">
        <v>0</v>
      </c>
      <c r="J40" s="9">
        <v>0</v>
      </c>
      <c r="K40" s="9">
        <v>0</v>
      </c>
      <c r="L40" s="9">
        <v>2.883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21.76</v>
      </c>
    </row>
    <row r="41" spans="1:19" s="8" customFormat="1" ht="25.5" customHeight="1">
      <c r="A41" s="9">
        <v>36</v>
      </c>
      <c r="B41" s="23" t="s">
        <v>43</v>
      </c>
      <c r="C41" s="34">
        <f>SUM(D41:G41)</f>
        <v>1242.6119999999999</v>
      </c>
      <c r="D41" s="9">
        <v>1234.014</v>
      </c>
      <c r="E41" s="9">
        <v>0</v>
      </c>
      <c r="F41" s="9">
        <v>8.597999999999999</v>
      </c>
      <c r="G41" s="9">
        <v>0</v>
      </c>
      <c r="H41" s="9">
        <v>1233.8359999999998</v>
      </c>
      <c r="I41" s="9">
        <v>0</v>
      </c>
      <c r="J41" s="9">
        <v>8.597999999999999</v>
      </c>
      <c r="K41" s="9">
        <v>0</v>
      </c>
      <c r="L41" s="9">
        <v>0.178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19" s="8" customFormat="1" ht="25.5" customHeight="1">
      <c r="A42" s="9">
        <v>37</v>
      </c>
      <c r="B42" s="23" t="s">
        <v>42</v>
      </c>
      <c r="C42" s="34">
        <f>SUM(D42:G42)</f>
        <v>877.2239999999998</v>
      </c>
      <c r="D42" s="9">
        <v>0</v>
      </c>
      <c r="E42" s="9">
        <v>0</v>
      </c>
      <c r="F42" s="9">
        <v>870.9929999999998</v>
      </c>
      <c r="G42" s="9">
        <v>6.231</v>
      </c>
      <c r="H42" s="9">
        <v>0</v>
      </c>
      <c r="I42" s="9">
        <v>0</v>
      </c>
      <c r="J42" s="9">
        <v>834.2439999999998</v>
      </c>
      <c r="K42" s="9">
        <v>6.231</v>
      </c>
      <c r="L42" s="9">
        <v>0</v>
      </c>
      <c r="M42" s="9">
        <v>0</v>
      </c>
      <c r="N42" s="9">
        <v>6.875</v>
      </c>
      <c r="O42" s="9">
        <v>0</v>
      </c>
      <c r="P42" s="9">
        <v>0</v>
      </c>
      <c r="Q42" s="9">
        <v>0</v>
      </c>
      <c r="R42" s="9">
        <v>29.874000000000002</v>
      </c>
      <c r="S42" s="9">
        <v>0</v>
      </c>
    </row>
    <row r="43" spans="1:19" s="40" customFormat="1" ht="24.75" customHeight="1">
      <c r="A43" s="38"/>
      <c r="B43" s="38" t="s">
        <v>4</v>
      </c>
      <c r="C43" s="39">
        <f>SUM(C6:C42)</f>
        <v>573788.86508</v>
      </c>
      <c r="D43" s="39">
        <f>SUM(D6:D42)</f>
        <v>213225.29</v>
      </c>
      <c r="E43" s="39">
        <f aca="true" t="shared" si="2" ref="E43:S43">SUM(E6:E42)</f>
        <v>13798.490000000005</v>
      </c>
      <c r="F43" s="39">
        <f t="shared" si="2"/>
        <v>166167.05399999995</v>
      </c>
      <c r="G43" s="39">
        <f t="shared" si="2"/>
        <v>180598.03107999996</v>
      </c>
      <c r="H43" s="39">
        <f t="shared" si="2"/>
        <v>113220.58100000002</v>
      </c>
      <c r="I43" s="39">
        <f t="shared" si="2"/>
        <v>13585.250000000004</v>
      </c>
      <c r="J43" s="39">
        <f>SUM(J6:J42)</f>
        <v>134392.65500000003</v>
      </c>
      <c r="K43" s="39">
        <f t="shared" si="2"/>
        <v>57617.50199999987</v>
      </c>
      <c r="L43" s="39">
        <f>SUM(L6:L42)</f>
        <v>99666.358</v>
      </c>
      <c r="M43" s="39">
        <f>SUM(M6:M42)</f>
        <v>110.44300000000001</v>
      </c>
      <c r="N43" s="39">
        <f>SUM(N6:N42)</f>
        <v>67.80499999999999</v>
      </c>
      <c r="O43" s="39">
        <f t="shared" si="2"/>
        <v>0</v>
      </c>
      <c r="P43" s="39">
        <f t="shared" si="2"/>
        <v>338.351</v>
      </c>
      <c r="Q43" s="39">
        <f t="shared" si="2"/>
        <v>102.797</v>
      </c>
      <c r="R43" s="39">
        <f>SUM(R6:R42)</f>
        <v>31706.593999999997</v>
      </c>
      <c r="S43" s="39">
        <f t="shared" si="2"/>
        <v>122980.52908000014</v>
      </c>
    </row>
    <row r="44" spans="1:21" ht="12.75">
      <c r="A44" s="3"/>
      <c r="N44" s="44"/>
      <c r="U44" s="3"/>
    </row>
    <row r="45" spans="1:21" ht="12.75">
      <c r="A45" s="3"/>
      <c r="D45" s="42"/>
      <c r="E45" s="42"/>
      <c r="F45" s="42"/>
      <c r="G45" s="42"/>
      <c r="H45" s="42"/>
      <c r="N45" s="45"/>
      <c r="U45" s="3"/>
    </row>
    <row r="46" spans="1:21" ht="12.75">
      <c r="A46" s="3"/>
      <c r="N46" s="43"/>
      <c r="U46" s="3"/>
    </row>
    <row r="47" spans="1:21" ht="12.75">
      <c r="A47" s="3"/>
      <c r="N47" s="43"/>
      <c r="U47" s="3"/>
    </row>
    <row r="48" ht="12.75">
      <c r="U48" s="3"/>
    </row>
    <row r="49" ht="12.75">
      <c r="U49" s="3"/>
    </row>
    <row r="50" ht="12.75">
      <c r="U50" s="3"/>
    </row>
    <row r="51" ht="12.75">
      <c r="U51" s="3"/>
    </row>
    <row r="52" ht="12.75">
      <c r="U52" s="3"/>
    </row>
    <row r="53" ht="12.75">
      <c r="U53" s="3"/>
    </row>
    <row r="54" ht="12.75">
      <c r="U54" s="3"/>
    </row>
    <row r="55" ht="12.75">
      <c r="U55" s="3"/>
    </row>
    <row r="56" ht="12.75">
      <c r="U56" s="3"/>
    </row>
    <row r="57" ht="12.75">
      <c r="U57" s="3"/>
    </row>
    <row r="58" ht="12.75">
      <c r="U58" s="3"/>
    </row>
    <row r="59" ht="12.75">
      <c r="U59" s="3"/>
    </row>
    <row r="60" ht="12.75">
      <c r="U60" s="3"/>
    </row>
    <row r="61" ht="12.75">
      <c r="U61" s="3"/>
    </row>
    <row r="62" ht="12.75">
      <c r="U62" s="3"/>
    </row>
    <row r="63" ht="12.75">
      <c r="U63" s="3"/>
    </row>
    <row r="64" ht="12.75">
      <c r="U64" s="3"/>
    </row>
  </sheetData>
  <sheetProtection/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Владимирова</dc:creator>
  <cp:keywords/>
  <dc:description/>
  <cp:lastModifiedBy>Мыльникова Анастасия Владимировна</cp:lastModifiedBy>
  <cp:lastPrinted>2014-01-27T10:12:18Z</cp:lastPrinted>
  <dcterms:created xsi:type="dcterms:W3CDTF">2013-07-30T02:34:41Z</dcterms:created>
  <dcterms:modified xsi:type="dcterms:W3CDTF">2014-01-27T11:02:12Z</dcterms:modified>
  <cp:category/>
  <cp:version/>
  <cp:contentType/>
  <cp:contentStatus/>
</cp:coreProperties>
</file>