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4795" windowHeight="10995"/>
  </bookViews>
  <sheets>
    <sheet name="Раскрытие информации (2)" sheetId="1" r:id="rId1"/>
  </sheets>
  <definedNames>
    <definedName name="_xlnm.Print_Area" localSheetId="0">'Раскрытие информации (2)'!$A$1:$S$44</definedName>
  </definedNames>
  <calcPr calcId="144525"/>
</workbook>
</file>

<file path=xl/calcChain.xml><?xml version="1.0" encoding="utf-8"?>
<calcChain xmlns="http://schemas.openxmlformats.org/spreadsheetml/2006/main">
  <c r="C38" i="1" l="1"/>
  <c r="C36" i="1"/>
  <c r="C29" i="1"/>
  <c r="C28" i="1"/>
  <c r="C26" i="1"/>
  <c r="C24" i="1"/>
  <c r="C21" i="1"/>
  <c r="C18" i="1"/>
  <c r="C15" i="1"/>
  <c r="C10" i="1"/>
  <c r="C8" i="1"/>
  <c r="O43" i="1"/>
  <c r="N43" i="1"/>
  <c r="M43" i="1"/>
  <c r="C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S43" i="1"/>
  <c r="R43" i="1"/>
  <c r="Q43" i="1"/>
  <c r="P43" i="1"/>
  <c r="L43" i="1"/>
  <c r="K43" i="1"/>
  <c r="J43" i="1"/>
  <c r="I43" i="1"/>
  <c r="H43" i="1"/>
  <c r="G43" i="1"/>
  <c r="C9" i="1" l="1"/>
  <c r="C13" i="1"/>
  <c r="C16" i="1"/>
  <c r="C19" i="1"/>
  <c r="C23" i="1"/>
  <c r="C25" i="1"/>
  <c r="C27" i="1"/>
  <c r="C31" i="1"/>
  <c r="C37" i="1"/>
  <c r="C39" i="1"/>
  <c r="E43" i="1"/>
  <c r="C12" i="1"/>
  <c r="D43" i="1"/>
  <c r="F43" i="1"/>
  <c r="C17" i="1"/>
  <c r="C33" i="1"/>
  <c r="C35" i="1"/>
  <c r="C6" i="1"/>
  <c r="C11" i="1"/>
  <c r="C14" i="1"/>
  <c r="C20" i="1"/>
  <c r="C22" i="1"/>
  <c r="C30" i="1"/>
  <c r="C32" i="1"/>
  <c r="C34" i="1"/>
  <c r="C40" i="1"/>
  <c r="C41" i="1"/>
  <c r="C42" i="1"/>
  <c r="C43" i="1" l="1"/>
</calcChain>
</file>

<file path=xl/comments1.xml><?xml version="1.0" encoding="utf-8"?>
<comments xmlns="http://schemas.openxmlformats.org/spreadsheetml/2006/main">
  <authors>
    <author>Владимирова</author>
  </authors>
  <commentList>
    <comment ref="C12" authorId="0">
      <text>
        <r>
          <rPr>
            <b/>
            <sz val="8"/>
            <color indexed="81"/>
            <rFont val="Tahoma"/>
            <family val="2"/>
            <charset val="204"/>
          </rPr>
          <t>Владимирова:</t>
        </r>
        <r>
          <rPr>
            <sz val="8"/>
            <color indexed="81"/>
            <rFont val="Tahoma"/>
            <family val="2"/>
            <charset val="204"/>
          </rPr>
          <t xml:space="preserve">
показываем только объем по потребителям подключ к сетям УЭМЗ</t>
        </r>
      </text>
    </comment>
    <comment ref="H12" authorId="0">
      <text>
        <r>
          <rPr>
            <b/>
            <sz val="8"/>
            <color indexed="81"/>
            <rFont val="Tahoma"/>
            <family val="2"/>
            <charset val="204"/>
          </rPr>
          <t>Владимирова:</t>
        </r>
        <r>
          <rPr>
            <sz val="8"/>
            <color indexed="81"/>
            <rFont val="Tahoma"/>
            <family val="2"/>
            <charset val="204"/>
          </rPr>
          <t xml:space="preserve">
ранее бало СП УЭМЗ, т.к. ушли на ОПТ этот объем не показываем</t>
        </r>
      </text>
    </comment>
  </commentList>
</comments>
</file>

<file path=xl/sharedStrings.xml><?xml version="1.0" encoding="utf-8"?>
<sst xmlns="http://schemas.openxmlformats.org/spreadsheetml/2006/main" count="63" uniqueCount="50">
  <si>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</si>
  <si>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</si>
  <si>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</si>
  <si>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</si>
  <si>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</si>
  <si>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</si>
  <si>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</si>
  <si>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</si>
  <si>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</si>
  <si>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</si>
  <si>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</si>
  <si>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</si>
  <si>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"Уралхиммаш"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</si>
  <si>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</si>
  <si>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</si>
  <si>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</si>
  <si>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</si>
  <si>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>ОАО "Завод БМО"</t>
  </si>
  <si>
    <t>ОАО «УПП «Вектор»</t>
  </si>
  <si>
    <t>ОАО "ВНИИМТ"</t>
  </si>
  <si>
    <t>ОАО «Екатеринбурггаз»</t>
  </si>
  <si>
    <t>ОАО "Аэропорт "Кольцово"</t>
  </si>
  <si>
    <t>ФГАОУ ВПО УрФУ имени первого Президента России Б.Н. Ельцина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</si>
  <si>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</si>
  <si>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</si>
  <si>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</si>
  <si>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</si>
  <si>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</si>
  <si>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</si>
  <si>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</si>
  <si>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</si>
  <si>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</si>
  <si>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</si>
  <si>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ООО "Логистический центр"</t>
  </si>
  <si>
    <t>ООО "УК Новая территория""</t>
  </si>
  <si>
    <t>ОАО "Уральский завод гражданской авиации</t>
  </si>
  <si>
    <t>ООО "Объединенные Пивоварни Хейнекен" Филиал «Патра»</t>
  </si>
  <si>
    <t>ЗАО "Урал сеть инвест"</t>
  </si>
  <si>
    <t>ОАО "Оборонэнерго"</t>
  </si>
  <si>
    <t>ОАО "Режевская электросетевая компания"</t>
  </si>
  <si>
    <t>ООО "Энергошаля"</t>
  </si>
  <si>
    <t>ОАО "Птицефабрика "Свердловская"</t>
  </si>
  <si>
    <t>Полезный отпуск электроэнергии потребителям гарантирующего поставщика - ОАО "Екатеринбургэнергосбыт" в разрезе сетевых организаций, тыс. кВтч</t>
  </si>
  <si>
    <t>ООО "Монолит-Строй"</t>
  </si>
  <si>
    <t>ООО "Концерн "Уральский текстиль"</t>
  </si>
  <si>
    <t>ОАО "ССП "Уралсибгидромеханизация"</t>
  </si>
  <si>
    <t>ФГУП "Строительное управление Уральского военного округа"</t>
  </si>
  <si>
    <t>ЗАО "Уральские электрические сети"</t>
  </si>
  <si>
    <t>ООО УК "Омега"</t>
  </si>
  <si>
    <t>Ноябрь 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</si>
</sst>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#,##0_р_."/>
  </numFmts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5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165" fontId="8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S49"/>
  <sheetViews>
    <sheetView tabSelected="1" zoomScale="68" zoomScaleNormal="68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AB41" sqref="AB41"/>
    </sheetView>
  </sheetViews>
  <sheetFormatPr defaultRowHeight="12.75"/>
  <cols>
    <col min="1" max="1" width="9.140625" style="1"/>
    <col min="2" max="2" width="47.5703125" style="20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42</v>
      </c>
      <c r="R2" s="4"/>
      <c r="S2" s="5" t="s">
        <v>49</v>
      </c>
    </row>
    <row r="4" spans="1:19" s="6" customFormat="1" ht="22.5" customHeight="1">
      <c r="A4" s="32" t="s">
        <v>0</v>
      </c>
      <c r="B4" s="32" t="s">
        <v>1</v>
      </c>
      <c r="C4" s="34" t="s">
        <v>2</v>
      </c>
      <c r="D4" s="31" t="s">
        <v>3</v>
      </c>
      <c r="E4" s="31"/>
      <c r="F4" s="31"/>
      <c r="G4" s="31"/>
      <c r="H4" s="31" t="s">
        <v>4</v>
      </c>
      <c r="I4" s="31"/>
      <c r="J4" s="31"/>
      <c r="K4" s="31"/>
      <c r="L4" s="31" t="s">
        <v>5</v>
      </c>
      <c r="M4" s="31"/>
      <c r="N4" s="31"/>
      <c r="O4" s="31"/>
      <c r="P4" s="31" t="s">
        <v>6</v>
      </c>
      <c r="Q4" s="31"/>
      <c r="R4" s="31"/>
      <c r="S4" s="31"/>
    </row>
    <row r="5" spans="1:19" s="8" customFormat="1" ht="27.75" customHeight="1">
      <c r="A5" s="33"/>
      <c r="B5" s="33"/>
      <c r="C5" s="35"/>
      <c r="D5" s="7" t="s">
        <v>7</v>
      </c>
      <c r="E5" s="7" t="s">
        <v>8</v>
      </c>
      <c r="F5" s="7" t="s">
        <v>9</v>
      </c>
      <c r="G5" s="7" t="s">
        <v>10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7</v>
      </c>
      <c r="Q5" s="7" t="s">
        <v>8</v>
      </c>
      <c r="R5" s="7" t="s">
        <v>9</v>
      </c>
      <c r="S5" s="7" t="s">
        <v>10</v>
      </c>
    </row>
    <row r="6" spans="1:19" s="8" customFormat="1" ht="25.5" customHeight="1">
      <c r="A6" s="9">
        <v>1</v>
      </c>
      <c r="B6" s="10" t="s">
        <v>11</v>
      </c>
      <c r="C6" s="11">
        <f>SUM(D6:G6)</f>
        <v>481376.75243999995</v>
      </c>
      <c r="D6" s="12">
        <v>153417.81700000001</v>
      </c>
      <c r="E6" s="12">
        <v>11668.859000000002</v>
      </c>
      <c r="F6" s="12">
        <v>147577.34999999998</v>
      </c>
      <c r="G6" s="12">
        <v>168712.72643999997</v>
      </c>
      <c r="H6" s="12">
        <v>85073.647000000026</v>
      </c>
      <c r="I6" s="12">
        <v>11630.057000000003</v>
      </c>
      <c r="J6" s="12">
        <v>114823.49899999998</v>
      </c>
      <c r="K6" s="12">
        <v>50202.896020000037</v>
      </c>
      <c r="L6" s="14">
        <v>67980.987999999998</v>
      </c>
      <c r="M6" s="15">
        <v>0</v>
      </c>
      <c r="N6" s="15">
        <v>0</v>
      </c>
      <c r="O6" s="15">
        <v>0</v>
      </c>
      <c r="P6" s="12">
        <v>363.18199999999996</v>
      </c>
      <c r="Q6" s="12">
        <v>38.801999999999992</v>
      </c>
      <c r="R6" s="12">
        <v>32753.851000000006</v>
      </c>
      <c r="S6" s="12">
        <v>118509.83041999993</v>
      </c>
    </row>
    <row r="7" spans="1:19" s="8" customFormat="1" ht="25.5" customHeight="1">
      <c r="A7" s="9">
        <f>A6+1</f>
        <v>2</v>
      </c>
      <c r="B7" s="10" t="s">
        <v>41</v>
      </c>
      <c r="C7" s="11">
        <f t="shared" ref="C7:C37" si="0">SUM(D7:G7)</f>
        <v>849.23800000000006</v>
      </c>
      <c r="D7" s="13">
        <v>0</v>
      </c>
      <c r="E7" s="12">
        <v>570.20800000000008</v>
      </c>
      <c r="F7" s="12">
        <v>203.10900000000001</v>
      </c>
      <c r="G7" s="12">
        <v>75.920999999999992</v>
      </c>
      <c r="H7" s="15">
        <v>0</v>
      </c>
      <c r="I7" s="14">
        <v>560.58900000000006</v>
      </c>
      <c r="J7" s="14">
        <v>163.62</v>
      </c>
      <c r="K7" s="14">
        <v>20.72399999999999</v>
      </c>
      <c r="L7" s="15">
        <v>0</v>
      </c>
      <c r="M7" s="14">
        <v>5.0990000000000002</v>
      </c>
      <c r="N7" s="15">
        <v>0</v>
      </c>
      <c r="O7" s="15">
        <v>0</v>
      </c>
      <c r="P7" s="15">
        <v>0</v>
      </c>
      <c r="Q7" s="14">
        <v>4.5199999999999996</v>
      </c>
      <c r="R7" s="14">
        <v>39.489000000000004</v>
      </c>
      <c r="S7" s="14">
        <v>55.197000000000003</v>
      </c>
    </row>
    <row r="8" spans="1:19" s="8" customFormat="1" ht="25.5" customHeight="1">
      <c r="A8" s="9">
        <f t="shared" ref="A8:A40" si="1">A7+1</f>
        <v>3</v>
      </c>
      <c r="B8" s="10" t="s">
        <v>12</v>
      </c>
      <c r="C8" s="11">
        <f t="shared" si="0"/>
        <v>5805.6120000000001</v>
      </c>
      <c r="D8" s="12">
        <v>5058.1790000000001</v>
      </c>
      <c r="E8" s="13">
        <v>0</v>
      </c>
      <c r="F8" s="12">
        <v>706.12099999999987</v>
      </c>
      <c r="G8" s="12">
        <v>41.311999999999998</v>
      </c>
      <c r="H8" s="14">
        <v>5022.2640000000001</v>
      </c>
      <c r="I8" s="15">
        <v>0</v>
      </c>
      <c r="J8" s="14">
        <v>704.81399999999985</v>
      </c>
      <c r="K8" s="14">
        <v>41.311999999999998</v>
      </c>
      <c r="L8" s="14">
        <v>35.914999999999999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4">
        <v>1.3069999999999999</v>
      </c>
      <c r="S8" s="15">
        <v>0</v>
      </c>
    </row>
    <row r="9" spans="1:19" s="8" customFormat="1" ht="25.5" customHeight="1">
      <c r="A9" s="9">
        <f t="shared" si="1"/>
        <v>4</v>
      </c>
      <c r="B9" s="10" t="s">
        <v>13</v>
      </c>
      <c r="C9" s="11">
        <f t="shared" si="0"/>
        <v>2270.3650000000002</v>
      </c>
      <c r="D9" s="13">
        <v>0</v>
      </c>
      <c r="E9" s="13">
        <v>0</v>
      </c>
      <c r="F9" s="12">
        <v>1567.9340000000002</v>
      </c>
      <c r="G9" s="12">
        <v>702.43100000000004</v>
      </c>
      <c r="H9" s="15">
        <v>0</v>
      </c>
      <c r="I9" s="15">
        <v>0</v>
      </c>
      <c r="J9" s="14">
        <v>1209.442</v>
      </c>
      <c r="K9" s="14">
        <v>211.03999999999996</v>
      </c>
      <c r="L9" s="15">
        <v>0</v>
      </c>
      <c r="M9" s="15">
        <v>0</v>
      </c>
      <c r="N9" s="14">
        <v>111.727</v>
      </c>
      <c r="O9" s="15">
        <v>0</v>
      </c>
      <c r="P9" s="15">
        <v>0</v>
      </c>
      <c r="Q9" s="15">
        <v>0</v>
      </c>
      <c r="R9" s="14">
        <v>246.76500000000001</v>
      </c>
      <c r="S9" s="14">
        <v>491.39100000000008</v>
      </c>
    </row>
    <row r="10" spans="1:19" s="8" customFormat="1" ht="25.5" customHeight="1">
      <c r="A10" s="9">
        <f t="shared" si="1"/>
        <v>5</v>
      </c>
      <c r="B10" s="10" t="s">
        <v>14</v>
      </c>
      <c r="C10" s="11">
        <f t="shared" si="0"/>
        <v>3831.5420000000004</v>
      </c>
      <c r="D10" s="12">
        <v>1713.5220000000002</v>
      </c>
      <c r="E10" s="13">
        <v>0</v>
      </c>
      <c r="F10" s="12">
        <v>1219.2239999999999</v>
      </c>
      <c r="G10" s="12">
        <v>898.79600000000039</v>
      </c>
      <c r="H10" s="14">
        <v>1484.0630000000001</v>
      </c>
      <c r="I10" s="15">
        <v>0</v>
      </c>
      <c r="J10" s="14">
        <v>1141.3139999999999</v>
      </c>
      <c r="K10" s="14">
        <v>465.9030000000003</v>
      </c>
      <c r="L10" s="14">
        <v>229.459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4">
        <v>77.91</v>
      </c>
      <c r="S10" s="14">
        <v>432.89300000000009</v>
      </c>
    </row>
    <row r="11" spans="1:19" s="8" customFormat="1" ht="25.5" customHeight="1">
      <c r="A11" s="9">
        <f t="shared" si="1"/>
        <v>6</v>
      </c>
      <c r="B11" s="10" t="s">
        <v>15</v>
      </c>
      <c r="C11" s="11">
        <f t="shared" si="0"/>
        <v>1505.96</v>
      </c>
      <c r="D11" s="12">
        <v>140.24700000000001</v>
      </c>
      <c r="E11" s="13">
        <v>0</v>
      </c>
      <c r="F11" s="12">
        <v>364.69100000000009</v>
      </c>
      <c r="G11" s="12">
        <v>1001.0219999999999</v>
      </c>
      <c r="H11" s="14">
        <v>72.36</v>
      </c>
      <c r="I11" s="15">
        <v>0</v>
      </c>
      <c r="J11" s="14">
        <v>335.32100000000008</v>
      </c>
      <c r="K11" s="14">
        <v>164.87300000000005</v>
      </c>
      <c r="L11" s="14">
        <v>67.887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4">
        <v>29.369999999999997</v>
      </c>
      <c r="S11" s="14">
        <v>836.14899999999989</v>
      </c>
    </row>
    <row r="12" spans="1:19" s="8" customFormat="1" ht="25.5" customHeight="1">
      <c r="A12" s="9">
        <f t="shared" si="1"/>
        <v>7</v>
      </c>
      <c r="B12" s="16" t="s">
        <v>16</v>
      </c>
      <c r="C12" s="11">
        <f t="shared" si="0"/>
        <v>774.55500000000006</v>
      </c>
      <c r="D12" s="13">
        <v>0</v>
      </c>
      <c r="E12" s="13">
        <v>0</v>
      </c>
      <c r="F12" s="12">
        <v>696.26600000000008</v>
      </c>
      <c r="G12" s="12">
        <v>78.289000000000001</v>
      </c>
      <c r="H12" s="15">
        <v>0</v>
      </c>
      <c r="I12" s="15">
        <v>0</v>
      </c>
      <c r="J12" s="14">
        <v>696.26600000000008</v>
      </c>
      <c r="K12" s="14">
        <v>58.477000000000004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4">
        <v>19.811999999999998</v>
      </c>
    </row>
    <row r="13" spans="1:19" s="8" customFormat="1" ht="25.5" customHeight="1">
      <c r="A13" s="9">
        <f t="shared" si="1"/>
        <v>8</v>
      </c>
      <c r="B13" s="16" t="s">
        <v>17</v>
      </c>
      <c r="C13" s="11">
        <f t="shared" si="0"/>
        <v>590.51300000000003</v>
      </c>
      <c r="D13" s="12">
        <v>305.447</v>
      </c>
      <c r="E13" s="13">
        <v>0</v>
      </c>
      <c r="F13" s="12">
        <v>285.06600000000003</v>
      </c>
      <c r="G13" s="13">
        <v>0</v>
      </c>
      <c r="H13" s="14">
        <v>288.37400000000002</v>
      </c>
      <c r="I13" s="15">
        <v>0</v>
      </c>
      <c r="J13" s="14">
        <v>285.06600000000003</v>
      </c>
      <c r="K13" s="15">
        <v>0</v>
      </c>
      <c r="L13" s="14">
        <v>17.073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s="8" customFormat="1" ht="25.5" customHeight="1">
      <c r="A14" s="9">
        <f t="shared" si="1"/>
        <v>9</v>
      </c>
      <c r="B14" s="16" t="s">
        <v>18</v>
      </c>
      <c r="C14" s="11">
        <f t="shared" si="0"/>
        <v>1694.5160000000001</v>
      </c>
      <c r="D14" s="12">
        <v>1437.0350000000001</v>
      </c>
      <c r="E14" s="13">
        <v>0</v>
      </c>
      <c r="F14" s="12">
        <v>98.545000000000002</v>
      </c>
      <c r="G14" s="12">
        <v>158.93600000000001</v>
      </c>
      <c r="H14" s="14">
        <v>1385.355</v>
      </c>
      <c r="I14" s="15">
        <v>0</v>
      </c>
      <c r="J14" s="14">
        <v>98.545000000000002</v>
      </c>
      <c r="K14" s="14">
        <v>90.832999999999998</v>
      </c>
      <c r="L14" s="14">
        <v>51.68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4">
        <v>68.103000000000009</v>
      </c>
    </row>
    <row r="15" spans="1:19" s="8" customFormat="1" ht="25.5" customHeight="1">
      <c r="A15" s="9">
        <f t="shared" si="1"/>
        <v>10</v>
      </c>
      <c r="B15" s="10" t="s">
        <v>19</v>
      </c>
      <c r="C15" s="11">
        <f t="shared" si="0"/>
        <v>405.40199999999999</v>
      </c>
      <c r="D15" s="12">
        <v>106.89400000000001</v>
      </c>
      <c r="E15" s="13">
        <v>0</v>
      </c>
      <c r="F15" s="12">
        <v>206.64400000000001</v>
      </c>
      <c r="G15" s="12">
        <v>91.86399999999999</v>
      </c>
      <c r="H15" s="14">
        <v>92.096000000000004</v>
      </c>
      <c r="I15" s="15">
        <v>0</v>
      </c>
      <c r="J15" s="14">
        <v>179.88400000000001</v>
      </c>
      <c r="K15" s="14">
        <v>39.289999999999992</v>
      </c>
      <c r="L15" s="14">
        <v>14.798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4">
        <v>26.759999999999998</v>
      </c>
      <c r="S15" s="14">
        <v>52.573999999999998</v>
      </c>
    </row>
    <row r="16" spans="1:19" s="8" customFormat="1" ht="25.5" customHeight="1">
      <c r="A16" s="9">
        <f t="shared" si="1"/>
        <v>11</v>
      </c>
      <c r="B16" s="16" t="s">
        <v>20</v>
      </c>
      <c r="C16" s="11">
        <f t="shared" si="0"/>
        <v>118.92699999999999</v>
      </c>
      <c r="D16" s="13">
        <v>0</v>
      </c>
      <c r="E16" s="13">
        <v>0</v>
      </c>
      <c r="F16" s="12">
        <v>101.634</v>
      </c>
      <c r="G16" s="12">
        <v>17.292999999999999</v>
      </c>
      <c r="H16" s="15">
        <v>0</v>
      </c>
      <c r="I16" s="15">
        <v>0</v>
      </c>
      <c r="J16" s="14">
        <v>101.444</v>
      </c>
      <c r="K16" s="14">
        <v>17.292999999999999</v>
      </c>
      <c r="L16" s="15">
        <v>0</v>
      </c>
      <c r="M16" s="15">
        <v>0</v>
      </c>
      <c r="N16" s="14">
        <v>0.19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</row>
    <row r="17" spans="1:19" s="8" customFormat="1" ht="25.5" customHeight="1">
      <c r="A17" s="9">
        <f t="shared" si="1"/>
        <v>12</v>
      </c>
      <c r="B17" s="10" t="s">
        <v>44</v>
      </c>
      <c r="C17" s="11">
        <f t="shared" si="0"/>
        <v>2180.0230000000001</v>
      </c>
      <c r="D17" s="12">
        <v>1473.9180000000001</v>
      </c>
      <c r="E17" s="13">
        <v>0</v>
      </c>
      <c r="F17" s="12">
        <v>701.08500000000004</v>
      </c>
      <c r="G17" s="12">
        <v>5.0199999999999996</v>
      </c>
      <c r="H17" s="14">
        <v>1411.7090000000001</v>
      </c>
      <c r="I17" s="15">
        <v>0</v>
      </c>
      <c r="J17" s="14">
        <v>701.08500000000004</v>
      </c>
      <c r="K17" s="14">
        <v>0</v>
      </c>
      <c r="L17" s="15">
        <v>62.209000000000003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26">
        <v>0</v>
      </c>
      <c r="S17" s="14">
        <v>5.0199999999999996</v>
      </c>
    </row>
    <row r="18" spans="1:19" s="8" customFormat="1" ht="25.5" customHeight="1">
      <c r="A18" s="9">
        <f t="shared" si="1"/>
        <v>13</v>
      </c>
      <c r="B18" s="10" t="s">
        <v>21</v>
      </c>
      <c r="C18" s="11">
        <f t="shared" si="0"/>
        <v>2935.2190000000001</v>
      </c>
      <c r="D18" s="13">
        <v>2008.8510000000001</v>
      </c>
      <c r="E18" s="12">
        <v>373.53500000000003</v>
      </c>
      <c r="F18" s="12">
        <v>536.33899999999994</v>
      </c>
      <c r="G18" s="12">
        <v>16.494</v>
      </c>
      <c r="H18" s="15">
        <v>2008.8510000000001</v>
      </c>
      <c r="I18" s="14">
        <v>340.28100000000001</v>
      </c>
      <c r="J18" s="14">
        <v>536.33899999999994</v>
      </c>
      <c r="K18" s="14">
        <v>13.616</v>
      </c>
      <c r="L18" s="15">
        <v>0</v>
      </c>
      <c r="M18" s="14">
        <v>33.253999999999998</v>
      </c>
      <c r="N18" s="15">
        <v>0</v>
      </c>
      <c r="O18" s="15">
        <v>0</v>
      </c>
      <c r="P18" s="15">
        <v>0</v>
      </c>
      <c r="Q18" s="15">
        <v>0</v>
      </c>
      <c r="R18" s="26">
        <v>0</v>
      </c>
      <c r="S18" s="14">
        <v>2.8780000000000001</v>
      </c>
    </row>
    <row r="19" spans="1:19" s="8" customFormat="1" ht="25.5" customHeight="1">
      <c r="A19" s="9">
        <f t="shared" si="1"/>
        <v>14</v>
      </c>
      <c r="B19" s="16" t="s">
        <v>22</v>
      </c>
      <c r="C19" s="11">
        <f>SUM(D19:G19)</f>
        <v>9413.375</v>
      </c>
      <c r="D19" s="12">
        <v>736.57899999999995</v>
      </c>
      <c r="E19" s="12">
        <v>635.61099999999999</v>
      </c>
      <c r="F19" s="12">
        <v>2568.6690000000003</v>
      </c>
      <c r="G19" s="12">
        <v>5472.5160000000005</v>
      </c>
      <c r="H19" s="15">
        <v>0</v>
      </c>
      <c r="I19" s="14">
        <v>635.61099999999999</v>
      </c>
      <c r="J19" s="14">
        <v>2568.6690000000003</v>
      </c>
      <c r="K19" s="14">
        <v>2634.7950000000005</v>
      </c>
      <c r="L19" s="14">
        <v>736.57899999999995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26">
        <v>0</v>
      </c>
      <c r="S19" s="14">
        <v>2837.721</v>
      </c>
    </row>
    <row r="20" spans="1:19" s="8" customFormat="1" ht="25.5" customHeight="1">
      <c r="A20" s="9">
        <f t="shared" si="1"/>
        <v>15</v>
      </c>
      <c r="B20" s="16" t="s">
        <v>23</v>
      </c>
      <c r="C20" s="11">
        <f t="shared" si="0"/>
        <v>7356.9269999999997</v>
      </c>
      <c r="D20" s="12">
        <v>392.12</v>
      </c>
      <c r="E20" s="13">
        <v>0</v>
      </c>
      <c r="F20" s="12">
        <v>2963.0509999999995</v>
      </c>
      <c r="G20" s="12">
        <v>4001.7559999999999</v>
      </c>
      <c r="H20" s="15">
        <v>0</v>
      </c>
      <c r="I20" s="15">
        <v>0</v>
      </c>
      <c r="J20" s="14">
        <v>2963.0509999999995</v>
      </c>
      <c r="K20" s="14">
        <v>627.96299999999701</v>
      </c>
      <c r="L20" s="14">
        <v>392.12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26">
        <v>0</v>
      </c>
      <c r="S20" s="14">
        <v>3373.7930000000028</v>
      </c>
    </row>
    <row r="21" spans="1:19" s="8" customFormat="1" ht="25.5" customHeight="1">
      <c r="A21" s="9">
        <f t="shared" si="1"/>
        <v>16</v>
      </c>
      <c r="B21" s="16" t="s">
        <v>24</v>
      </c>
      <c r="C21" s="11">
        <f t="shared" si="0"/>
        <v>530.43399999999997</v>
      </c>
      <c r="D21" s="12">
        <v>371.34699999999998</v>
      </c>
      <c r="E21" s="13">
        <v>0</v>
      </c>
      <c r="F21" s="12">
        <v>159.08699999999999</v>
      </c>
      <c r="G21" s="13">
        <v>0</v>
      </c>
      <c r="H21" s="14">
        <v>367.95400000000001</v>
      </c>
      <c r="I21" s="15">
        <v>0</v>
      </c>
      <c r="J21" s="14">
        <v>159.08699999999999</v>
      </c>
      <c r="K21" s="15">
        <v>0</v>
      </c>
      <c r="L21" s="14">
        <v>3.3929999999999998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26">
        <v>0</v>
      </c>
      <c r="S21" s="15">
        <v>0</v>
      </c>
    </row>
    <row r="22" spans="1:19" s="8" customFormat="1" ht="25.5" customHeight="1">
      <c r="A22" s="9">
        <f t="shared" si="1"/>
        <v>17</v>
      </c>
      <c r="B22" s="16" t="s">
        <v>25</v>
      </c>
      <c r="C22" s="11">
        <f t="shared" si="0"/>
        <v>731.31500000000005</v>
      </c>
      <c r="D22" s="12">
        <v>480.46100000000001</v>
      </c>
      <c r="E22" s="13">
        <v>0</v>
      </c>
      <c r="F22" s="13">
        <v>200.04500000000002</v>
      </c>
      <c r="G22" s="12">
        <v>50.808999999999997</v>
      </c>
      <c r="H22" s="14">
        <v>140.685</v>
      </c>
      <c r="I22" s="15">
        <v>0</v>
      </c>
      <c r="J22" s="15">
        <v>200.04500000000002</v>
      </c>
      <c r="K22" s="14">
        <v>50.808999999999997</v>
      </c>
      <c r="L22" s="14">
        <v>339.77600000000001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26">
        <v>0</v>
      </c>
      <c r="S22" s="15">
        <v>0</v>
      </c>
    </row>
    <row r="23" spans="1:19" s="8" customFormat="1" ht="25.5" customHeight="1">
      <c r="A23" s="9">
        <f t="shared" si="1"/>
        <v>18</v>
      </c>
      <c r="B23" s="16" t="s">
        <v>26</v>
      </c>
      <c r="C23" s="27">
        <f t="shared" si="0"/>
        <v>0</v>
      </c>
      <c r="D23" s="13">
        <v>0</v>
      </c>
      <c r="E23" s="13">
        <v>0</v>
      </c>
      <c r="F23" s="13">
        <v>0</v>
      </c>
      <c r="G23" s="13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26">
        <v>0</v>
      </c>
      <c r="S23" s="15">
        <v>0</v>
      </c>
    </row>
    <row r="24" spans="1:19" s="8" customFormat="1" ht="25.5" customHeight="1">
      <c r="A24" s="9">
        <f t="shared" si="1"/>
        <v>19</v>
      </c>
      <c r="B24" s="16" t="s">
        <v>27</v>
      </c>
      <c r="C24" s="11">
        <f t="shared" si="0"/>
        <v>297.3</v>
      </c>
      <c r="D24" s="12">
        <v>45.058</v>
      </c>
      <c r="E24" s="13">
        <v>0</v>
      </c>
      <c r="F24" s="13">
        <v>252.24199999999999</v>
      </c>
      <c r="G24" s="13">
        <v>0</v>
      </c>
      <c r="H24" s="14">
        <v>45.058</v>
      </c>
      <c r="I24" s="15">
        <v>0</v>
      </c>
      <c r="J24" s="15">
        <v>252.24199999999999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</row>
    <row r="25" spans="1:19" s="8" customFormat="1" ht="25.5" customHeight="1">
      <c r="A25" s="9">
        <f t="shared" si="1"/>
        <v>20</v>
      </c>
      <c r="B25" s="16" t="s">
        <v>28</v>
      </c>
      <c r="C25" s="11">
        <f t="shared" si="0"/>
        <v>875.80799999999999</v>
      </c>
      <c r="D25" s="13">
        <v>0</v>
      </c>
      <c r="E25" s="12">
        <v>42.414999999999999</v>
      </c>
      <c r="F25" s="12">
        <v>400.79999999999995</v>
      </c>
      <c r="G25" s="12">
        <v>432.59300000000007</v>
      </c>
      <c r="H25" s="15">
        <v>0</v>
      </c>
      <c r="I25" s="15">
        <v>0</v>
      </c>
      <c r="J25" s="14">
        <v>147.01399999999995</v>
      </c>
      <c r="K25" s="14">
        <v>139.82500000000005</v>
      </c>
      <c r="L25" s="15">
        <v>0</v>
      </c>
      <c r="M25" s="14">
        <v>42.414999999999999</v>
      </c>
      <c r="N25" s="15">
        <v>0</v>
      </c>
      <c r="O25" s="15">
        <v>0</v>
      </c>
      <c r="P25" s="15">
        <v>0</v>
      </c>
      <c r="Q25" s="15">
        <v>0</v>
      </c>
      <c r="R25" s="14">
        <v>253.786</v>
      </c>
      <c r="S25" s="14">
        <v>292.76800000000003</v>
      </c>
    </row>
    <row r="26" spans="1:19" s="8" customFormat="1" ht="25.5" customHeight="1">
      <c r="A26" s="9">
        <f t="shared" si="1"/>
        <v>21</v>
      </c>
      <c r="B26" s="16" t="s">
        <v>29</v>
      </c>
      <c r="C26" s="11">
        <f t="shared" si="0"/>
        <v>674.31799999999998</v>
      </c>
      <c r="D26" s="12">
        <v>378.72399999999999</v>
      </c>
      <c r="E26" s="13">
        <v>0</v>
      </c>
      <c r="F26" s="12">
        <v>236.22499999999999</v>
      </c>
      <c r="G26" s="12">
        <v>59.369000000000007</v>
      </c>
      <c r="H26" s="14">
        <v>378.72399999999999</v>
      </c>
      <c r="I26" s="15">
        <v>0</v>
      </c>
      <c r="J26" s="14">
        <v>236.22499999999999</v>
      </c>
      <c r="K26" s="14">
        <v>59.369000000000007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</row>
    <row r="27" spans="1:19" s="8" customFormat="1" ht="25.5" customHeight="1">
      <c r="A27" s="9">
        <f t="shared" si="1"/>
        <v>22</v>
      </c>
      <c r="B27" s="16" t="s">
        <v>30</v>
      </c>
      <c r="C27" s="11">
        <f t="shared" si="0"/>
        <v>1041.7719999999999</v>
      </c>
      <c r="D27" s="12">
        <v>544.64400000000001</v>
      </c>
      <c r="E27" s="12">
        <v>0</v>
      </c>
      <c r="F27" s="12">
        <v>459.07600000000002</v>
      </c>
      <c r="G27" s="12">
        <v>38.052</v>
      </c>
      <c r="H27" s="14">
        <v>544.64400000000001</v>
      </c>
      <c r="I27" s="14">
        <v>0</v>
      </c>
      <c r="J27" s="14">
        <v>388.55600000000004</v>
      </c>
      <c r="K27" s="14">
        <v>0.83800000000000097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4">
        <v>70.52</v>
      </c>
      <c r="S27" s="14">
        <v>37.213999999999999</v>
      </c>
    </row>
    <row r="28" spans="1:19" s="8" customFormat="1" ht="25.5" customHeight="1">
      <c r="A28" s="9">
        <f t="shared" si="1"/>
        <v>23</v>
      </c>
      <c r="B28" s="10" t="s">
        <v>31</v>
      </c>
      <c r="C28" s="11">
        <f>SUM(D28:G28)</f>
        <v>936.52500000000009</v>
      </c>
      <c r="D28" s="12">
        <v>936.42100000000005</v>
      </c>
      <c r="E28" s="13">
        <v>0</v>
      </c>
      <c r="F28" s="13">
        <v>0</v>
      </c>
      <c r="G28" s="12">
        <v>0.104</v>
      </c>
      <c r="H28" s="14">
        <v>936.42100000000005</v>
      </c>
      <c r="I28" s="15">
        <v>0</v>
      </c>
      <c r="J28" s="15">
        <v>0</v>
      </c>
      <c r="K28" s="14">
        <v>0.104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</row>
    <row r="29" spans="1:19" s="8" customFormat="1" ht="25.5" customHeight="1">
      <c r="A29" s="9">
        <f t="shared" si="1"/>
        <v>24</v>
      </c>
      <c r="B29" s="16" t="s">
        <v>45</v>
      </c>
      <c r="C29" s="28">
        <f t="shared" si="0"/>
        <v>97.703000000000003</v>
      </c>
      <c r="D29" s="9">
        <v>0</v>
      </c>
      <c r="E29" s="9">
        <v>0</v>
      </c>
      <c r="F29" s="9">
        <v>97.703000000000003</v>
      </c>
      <c r="G29" s="9">
        <v>0</v>
      </c>
      <c r="H29" s="9">
        <v>0</v>
      </c>
      <c r="I29" s="9">
        <v>0</v>
      </c>
      <c r="J29" s="9">
        <v>96.811000000000007</v>
      </c>
      <c r="K29" s="9">
        <v>0</v>
      </c>
      <c r="L29" s="9">
        <v>0</v>
      </c>
      <c r="M29" s="9">
        <v>0</v>
      </c>
      <c r="N29" s="9">
        <v>0.89200000000000002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</row>
    <row r="30" spans="1:19" s="8" customFormat="1" ht="25.5" customHeight="1">
      <c r="A30" s="9">
        <f t="shared" si="1"/>
        <v>25</v>
      </c>
      <c r="B30" s="10" t="s">
        <v>32</v>
      </c>
      <c r="C30" s="11">
        <f t="shared" si="0"/>
        <v>235.39499999999998</v>
      </c>
      <c r="D30" s="12">
        <v>160.696</v>
      </c>
      <c r="E30" s="13">
        <v>0</v>
      </c>
      <c r="F30" s="12">
        <v>72.783000000000001</v>
      </c>
      <c r="G30" s="12">
        <v>1.9159999999999999</v>
      </c>
      <c r="H30" s="14">
        <v>160.696</v>
      </c>
      <c r="I30" s="15">
        <v>0</v>
      </c>
      <c r="J30" s="14">
        <v>63.222999999999999</v>
      </c>
      <c r="K30" s="14">
        <v>1.9159999999999999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4">
        <v>9.56</v>
      </c>
      <c r="S30" s="15">
        <v>0</v>
      </c>
    </row>
    <row r="31" spans="1:19" s="8" customFormat="1" ht="25.5" customHeight="1">
      <c r="A31" s="9">
        <f t="shared" si="1"/>
        <v>26</v>
      </c>
      <c r="B31" s="16" t="s">
        <v>33</v>
      </c>
      <c r="C31" s="28">
        <f t="shared" si="0"/>
        <v>327.745</v>
      </c>
      <c r="D31" s="9">
        <v>87.13</v>
      </c>
      <c r="E31" s="9">
        <v>0</v>
      </c>
      <c r="F31" s="9">
        <v>152.17500000000001</v>
      </c>
      <c r="G31" s="9">
        <v>88.44</v>
      </c>
      <c r="H31" s="14">
        <v>71.203000000000003</v>
      </c>
      <c r="I31" s="9">
        <v>0</v>
      </c>
      <c r="J31" s="9">
        <v>152.17500000000001</v>
      </c>
      <c r="K31" s="14">
        <v>88.44</v>
      </c>
      <c r="L31" s="9">
        <v>15.927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</row>
    <row r="32" spans="1:19" s="8" customFormat="1" ht="25.5" customHeight="1">
      <c r="A32" s="9">
        <f t="shared" si="1"/>
        <v>27</v>
      </c>
      <c r="B32" s="16" t="s">
        <v>43</v>
      </c>
      <c r="C32" s="28">
        <f>SUM(D32:G32)</f>
        <v>335.25499999999994</v>
      </c>
      <c r="D32" s="9">
        <v>0</v>
      </c>
      <c r="E32" s="9">
        <v>0</v>
      </c>
      <c r="F32" s="9">
        <v>335.69899999999996</v>
      </c>
      <c r="G32" s="9">
        <v>-0.44399999999999962</v>
      </c>
      <c r="H32" s="9">
        <v>0</v>
      </c>
      <c r="I32" s="9">
        <v>0</v>
      </c>
      <c r="J32" s="9">
        <v>58.035999999999945</v>
      </c>
      <c r="K32" s="9">
        <v>-0.44399999999999962</v>
      </c>
      <c r="L32" s="9">
        <v>0</v>
      </c>
      <c r="M32" s="9">
        <v>0</v>
      </c>
      <c r="N32" s="9">
        <v>23.997</v>
      </c>
      <c r="O32" s="9">
        <v>0</v>
      </c>
      <c r="P32" s="9">
        <v>0</v>
      </c>
      <c r="Q32" s="9">
        <v>0</v>
      </c>
      <c r="R32" s="9">
        <v>253.666</v>
      </c>
      <c r="S32" s="9">
        <v>0</v>
      </c>
    </row>
    <row r="33" spans="1:19" s="8" customFormat="1" ht="25.5" customHeight="1">
      <c r="A33" s="9">
        <f t="shared" si="1"/>
        <v>28</v>
      </c>
      <c r="B33" s="16" t="s">
        <v>34</v>
      </c>
      <c r="C33" s="28">
        <f t="shared" si="0"/>
        <v>596.27899999999988</v>
      </c>
      <c r="D33" s="9">
        <v>0</v>
      </c>
      <c r="E33" s="9">
        <v>0</v>
      </c>
      <c r="F33" s="9">
        <v>8.5000000000000006E-2</v>
      </c>
      <c r="G33" s="9">
        <v>596.19399999999985</v>
      </c>
      <c r="H33" s="9">
        <v>0</v>
      </c>
      <c r="I33" s="9">
        <v>0</v>
      </c>
      <c r="J33" s="9">
        <v>8.5000000000000006E-2</v>
      </c>
      <c r="K33" s="9">
        <v>211.85999999999984</v>
      </c>
      <c r="L33" s="9">
        <v>0</v>
      </c>
      <c r="M33" s="9">
        <v>0</v>
      </c>
      <c r="N33" s="29">
        <v>0</v>
      </c>
      <c r="O33" s="9">
        <v>0</v>
      </c>
      <c r="P33" s="9">
        <v>0</v>
      </c>
      <c r="Q33" s="9">
        <v>0</v>
      </c>
      <c r="R33" s="9">
        <v>0</v>
      </c>
      <c r="S33" s="9">
        <v>384.334</v>
      </c>
    </row>
    <row r="34" spans="1:19" s="8" customFormat="1" ht="25.5" customHeight="1">
      <c r="A34" s="9">
        <f t="shared" si="1"/>
        <v>29</v>
      </c>
      <c r="B34" s="16" t="s">
        <v>46</v>
      </c>
      <c r="C34" s="28">
        <f>SUM(D34:G34)</f>
        <v>1213.3990000000001</v>
      </c>
      <c r="D34" s="9">
        <v>0</v>
      </c>
      <c r="E34" s="9">
        <v>739.38700000000006</v>
      </c>
      <c r="F34" s="9">
        <v>268.22199999999998</v>
      </c>
      <c r="G34" s="9">
        <v>205.79000000000005</v>
      </c>
      <c r="H34" s="9">
        <v>0</v>
      </c>
      <c r="I34" s="9">
        <v>739.38700000000006</v>
      </c>
      <c r="J34" s="9">
        <v>258.79999999999995</v>
      </c>
      <c r="K34" s="9">
        <v>17.116000000000014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9.4220000000000006</v>
      </c>
      <c r="S34" s="9">
        <v>188.67400000000004</v>
      </c>
    </row>
    <row r="35" spans="1:19" s="8" customFormat="1" ht="25.5" customHeight="1">
      <c r="A35" s="9">
        <f t="shared" si="1"/>
        <v>30</v>
      </c>
      <c r="B35" s="16" t="s">
        <v>35</v>
      </c>
      <c r="C35" s="28">
        <f>SUM(D35:G35)</f>
        <v>955.798</v>
      </c>
      <c r="D35" s="9">
        <v>632.404</v>
      </c>
      <c r="E35" s="9">
        <v>0</v>
      </c>
      <c r="F35" s="9">
        <v>298.89</v>
      </c>
      <c r="G35" s="9">
        <v>24.504000000000005</v>
      </c>
      <c r="H35" s="9">
        <v>593.50800000000004</v>
      </c>
      <c r="I35" s="9">
        <v>0</v>
      </c>
      <c r="J35" s="9">
        <v>285.61699999999996</v>
      </c>
      <c r="K35" s="9">
        <v>24.504000000000005</v>
      </c>
      <c r="L35" s="9">
        <v>38.896000000000001</v>
      </c>
      <c r="M35" s="9">
        <v>0</v>
      </c>
      <c r="N35" s="26">
        <v>0</v>
      </c>
      <c r="O35" s="9">
        <v>0</v>
      </c>
      <c r="P35" s="9">
        <v>0</v>
      </c>
      <c r="Q35" s="9">
        <v>0</v>
      </c>
      <c r="R35" s="9">
        <v>13.273</v>
      </c>
      <c r="S35" s="9">
        <v>0</v>
      </c>
    </row>
    <row r="36" spans="1:19" s="8" customFormat="1" ht="25.5" customHeight="1">
      <c r="A36" s="9">
        <f t="shared" si="1"/>
        <v>31</v>
      </c>
      <c r="B36" s="16" t="s">
        <v>47</v>
      </c>
      <c r="C36" s="28">
        <f>SUM(D36:G36)</f>
        <v>494.16899999999998</v>
      </c>
      <c r="D36" s="9">
        <v>0</v>
      </c>
      <c r="E36" s="9">
        <v>0</v>
      </c>
      <c r="F36" s="9">
        <v>494.16899999999998</v>
      </c>
      <c r="G36" s="9">
        <v>0</v>
      </c>
      <c r="H36" s="9">
        <v>0</v>
      </c>
      <c r="I36" s="9">
        <v>0</v>
      </c>
      <c r="J36" s="9">
        <v>485.84</v>
      </c>
      <c r="K36" s="9">
        <v>0</v>
      </c>
      <c r="L36" s="9">
        <v>0</v>
      </c>
      <c r="M36" s="9">
        <v>0</v>
      </c>
      <c r="N36" s="9">
        <v>8.3290000000000006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</row>
    <row r="37" spans="1:19" s="8" customFormat="1" ht="25.5" customHeight="1">
      <c r="A37" s="9">
        <f t="shared" si="1"/>
        <v>32</v>
      </c>
      <c r="B37" s="16" t="s">
        <v>36</v>
      </c>
      <c r="C37" s="30">
        <f t="shared" si="0"/>
        <v>1500.2550000000001</v>
      </c>
      <c r="D37" s="14">
        <v>1283.3969999999999</v>
      </c>
      <c r="E37" s="9">
        <v>0</v>
      </c>
      <c r="F37" s="9">
        <v>205.56399999999999</v>
      </c>
      <c r="G37" s="9">
        <v>11.294</v>
      </c>
      <c r="H37" s="29">
        <v>1283.3969999999999</v>
      </c>
      <c r="I37" s="9">
        <v>0</v>
      </c>
      <c r="J37" s="9">
        <v>205.56399999999999</v>
      </c>
      <c r="K37" s="9">
        <v>11.294</v>
      </c>
      <c r="L37" s="26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</row>
    <row r="38" spans="1:19" s="8" customFormat="1" ht="25.5" customHeight="1">
      <c r="A38" s="9">
        <f t="shared" si="1"/>
        <v>33</v>
      </c>
      <c r="B38" s="16" t="s">
        <v>37</v>
      </c>
      <c r="C38" s="28">
        <f>SUM(D38:G38)</f>
        <v>2192.2579999999998</v>
      </c>
      <c r="D38" s="9">
        <v>0</v>
      </c>
      <c r="E38" s="9">
        <v>0</v>
      </c>
      <c r="F38" s="9">
        <v>1840.098</v>
      </c>
      <c r="G38" s="9">
        <v>352.16</v>
      </c>
      <c r="H38" s="9">
        <v>0</v>
      </c>
      <c r="I38" s="9">
        <v>0</v>
      </c>
      <c r="J38" s="9">
        <v>1345.4560000000001</v>
      </c>
      <c r="K38" s="9">
        <v>161.76400000000001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494.64199999999994</v>
      </c>
      <c r="S38" s="9">
        <v>190.39600000000002</v>
      </c>
    </row>
    <row r="39" spans="1:19" s="8" customFormat="1" ht="25.5" customHeight="1">
      <c r="A39" s="9">
        <f t="shared" si="1"/>
        <v>34</v>
      </c>
      <c r="B39" s="16" t="s">
        <v>38</v>
      </c>
      <c r="C39" s="7">
        <f>SUM(D39:G39)</f>
        <v>3362.7690000000002</v>
      </c>
      <c r="D39" s="9">
        <v>0</v>
      </c>
      <c r="E39" s="9">
        <v>603.40200000000004</v>
      </c>
      <c r="F39" s="14">
        <v>2444.5720000000001</v>
      </c>
      <c r="G39" s="14">
        <v>314.79500000000002</v>
      </c>
      <c r="H39" s="9">
        <v>0</v>
      </c>
      <c r="I39" s="9">
        <v>603.40200000000004</v>
      </c>
      <c r="J39" s="14">
        <v>2249.6610000000001</v>
      </c>
      <c r="K39" s="9">
        <v>82.570000000000022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194.911</v>
      </c>
      <c r="S39" s="14">
        <v>232.22499999999999</v>
      </c>
    </row>
    <row r="40" spans="1:19" s="8" customFormat="1" ht="25.5" customHeight="1">
      <c r="A40" s="9">
        <f t="shared" si="1"/>
        <v>35</v>
      </c>
      <c r="B40" s="16" t="s">
        <v>39</v>
      </c>
      <c r="C40" s="28">
        <f>SUM(D40:G40)</f>
        <v>238.262</v>
      </c>
      <c r="D40" s="9">
        <v>7.8239999999999998</v>
      </c>
      <c r="E40" s="9">
        <v>0</v>
      </c>
      <c r="F40" s="9">
        <v>133.47199999999998</v>
      </c>
      <c r="G40" s="14">
        <v>96.966000000000022</v>
      </c>
      <c r="H40" s="9">
        <v>0</v>
      </c>
      <c r="I40" s="9">
        <v>0</v>
      </c>
      <c r="J40" s="9">
        <v>87.913999999999973</v>
      </c>
      <c r="K40" s="9">
        <v>7.7110000000000127</v>
      </c>
      <c r="L40" s="9">
        <v>7.8239999999999998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45.558000000000007</v>
      </c>
      <c r="S40" s="14">
        <v>89.25500000000001</v>
      </c>
    </row>
    <row r="41" spans="1:19" s="8" customFormat="1" ht="25.5" customHeight="1">
      <c r="A41" s="9">
        <v>36</v>
      </c>
      <c r="B41" s="16" t="s">
        <v>48</v>
      </c>
      <c r="C41" s="7">
        <f>SUM(D41:G41)</f>
        <v>363.71</v>
      </c>
      <c r="D41" s="9">
        <v>0</v>
      </c>
      <c r="E41" s="9">
        <v>0</v>
      </c>
      <c r="F41" s="9">
        <v>363.71</v>
      </c>
      <c r="G41" s="9">
        <v>0</v>
      </c>
      <c r="H41" s="9">
        <v>0</v>
      </c>
      <c r="I41" s="9">
        <v>0</v>
      </c>
      <c r="J41" s="9">
        <v>359.41999999999996</v>
      </c>
      <c r="K41" s="9">
        <v>0</v>
      </c>
      <c r="L41" s="9">
        <v>0</v>
      </c>
      <c r="M41" s="9">
        <v>0</v>
      </c>
      <c r="N41" s="9">
        <v>4.29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</row>
    <row r="42" spans="1:19" s="8" customFormat="1" ht="25.5" customHeight="1">
      <c r="A42" s="9">
        <v>37</v>
      </c>
      <c r="B42" s="16" t="s">
        <v>40</v>
      </c>
      <c r="C42" s="28">
        <f>SUM(D42:G42)</f>
        <v>968.35899999999992</v>
      </c>
      <c r="D42" s="9">
        <v>0</v>
      </c>
      <c r="E42" s="9">
        <v>0</v>
      </c>
      <c r="F42" s="9">
        <v>965.87199999999996</v>
      </c>
      <c r="G42" s="14">
        <v>2.4870000000000001</v>
      </c>
      <c r="H42" s="9">
        <v>0</v>
      </c>
      <c r="I42" s="9">
        <v>0</v>
      </c>
      <c r="J42" s="9">
        <v>897.17099999999994</v>
      </c>
      <c r="K42" s="14">
        <v>2.4870000000000001</v>
      </c>
      <c r="L42" s="9">
        <v>0</v>
      </c>
      <c r="M42" s="9">
        <v>0</v>
      </c>
      <c r="N42" s="29">
        <v>30.376000000000001</v>
      </c>
      <c r="O42" s="9">
        <v>0</v>
      </c>
      <c r="P42" s="9">
        <v>0</v>
      </c>
      <c r="Q42" s="9">
        <v>0</v>
      </c>
      <c r="R42" s="9">
        <v>38.325000000000003</v>
      </c>
      <c r="S42" s="9">
        <v>0</v>
      </c>
    </row>
    <row r="43" spans="1:19" s="19" customFormat="1" ht="24.75" customHeight="1">
      <c r="A43" s="17"/>
      <c r="B43" s="17" t="s">
        <v>3</v>
      </c>
      <c r="C43" s="18">
        <f t="shared" ref="C43:S43" si="2">SUM(C6:C42)</f>
        <v>539077.75444000005</v>
      </c>
      <c r="D43" s="18">
        <f t="shared" si="2"/>
        <v>171718.715</v>
      </c>
      <c r="E43" s="18">
        <f t="shared" si="2"/>
        <v>14633.417000000005</v>
      </c>
      <c r="F43" s="18">
        <f t="shared" si="2"/>
        <v>169176.217</v>
      </c>
      <c r="G43" s="18">
        <f t="shared" si="2"/>
        <v>183549.40543999994</v>
      </c>
      <c r="H43" s="18">
        <f t="shared" si="2"/>
        <v>101361.00900000001</v>
      </c>
      <c r="I43" s="18">
        <f t="shared" si="2"/>
        <v>14509.327000000005</v>
      </c>
      <c r="J43" s="18">
        <f t="shared" si="2"/>
        <v>134437.30100000001</v>
      </c>
      <c r="K43" s="18">
        <f t="shared" si="2"/>
        <v>55449.178020000036</v>
      </c>
      <c r="L43" s="18">
        <f t="shared" si="2"/>
        <v>69994.523999999961</v>
      </c>
      <c r="M43" s="18">
        <f t="shared" si="2"/>
        <v>80.768000000000001</v>
      </c>
      <c r="N43" s="18">
        <f t="shared" si="2"/>
        <v>179.80099999999999</v>
      </c>
      <c r="O43" s="18">
        <f t="shared" si="2"/>
        <v>0</v>
      </c>
      <c r="P43" s="18">
        <f t="shared" si="2"/>
        <v>363.18199999999996</v>
      </c>
      <c r="Q43" s="18">
        <f t="shared" si="2"/>
        <v>43.321999999999989</v>
      </c>
      <c r="R43" s="18">
        <f t="shared" si="2"/>
        <v>34559.114999999998</v>
      </c>
      <c r="S43" s="18">
        <f t="shared" si="2"/>
        <v>128100.22741999995</v>
      </c>
    </row>
    <row r="44" spans="1:19">
      <c r="S44" s="25"/>
    </row>
    <row r="45" spans="1:19">
      <c r="A45" s="3"/>
      <c r="N45" s="23"/>
    </row>
    <row r="46" spans="1:19">
      <c r="A46" s="3"/>
      <c r="N46" s="23"/>
    </row>
    <row r="47" spans="1:19">
      <c r="A47" s="3"/>
      <c r="D47" s="21"/>
      <c r="E47" s="21"/>
      <c r="F47" s="21"/>
      <c r="G47" s="21"/>
      <c r="H47" s="21"/>
      <c r="N47" s="24"/>
    </row>
    <row r="48" spans="1:19">
      <c r="A48" s="3"/>
      <c r="N48" s="22"/>
    </row>
    <row r="49" spans="1:14">
      <c r="A49" s="3"/>
      <c r="N49" s="22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894E61-89A8-41B5-A0B9-78D482B93370}"/>
</file>

<file path=customXml/itemProps2.xml><?xml version="1.0" encoding="utf-8"?>
<ds:datastoreItem xmlns:ds="http://schemas.openxmlformats.org/officeDocument/2006/customXml" ds:itemID="{EC90DB2E-6B1C-4FE2-AF5B-8C27ACFA17BB}"/>
</file>

<file path=customXml/itemProps3.xml><?xml version="1.0" encoding="utf-8"?>
<ds:datastoreItem xmlns:ds="http://schemas.openxmlformats.org/officeDocument/2006/customXml" ds:itemID="{07B1DB0F-9EF9-45AD-B382-5EBCC50DFE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</cp:lastModifiedBy>
  <cp:lastPrinted>2014-10-29T03:34:34Z</cp:lastPrinted>
  <dcterms:created xsi:type="dcterms:W3CDTF">2013-07-30T02:34:41Z</dcterms:created>
  <dcterms:modified xsi:type="dcterms:W3CDTF">2014-12-24T11:33:30Z</dcterms:modified>
</cp:coreProperties>
</file>