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externalReferences>
    <externalReference r:id="rId2"/>
  </externalReferences>
  <definedNames>
    <definedName name="_xlnm.Print_Area" localSheetId="0">'Раскрытие информации (2)'!$A$1:$S$47</definedName>
  </definedNames>
  <calcPr calcId="144525"/>
</workbook>
</file>

<file path=xl/calcChain.xml><?xml version="1.0" encoding="utf-8"?>
<calcChain xmlns="http://schemas.openxmlformats.org/spreadsheetml/2006/main">
  <c r="C40" i="1" l="1"/>
  <c r="B36" i="1"/>
  <c r="B34" i="1"/>
  <c r="B32" i="1"/>
  <c r="B2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7" i="1"/>
  <c r="C39" i="1" l="1"/>
  <c r="C37" i="1"/>
  <c r="C36" i="1"/>
  <c r="C27" i="1"/>
  <c r="C25" i="1"/>
  <c r="C23" i="1"/>
  <c r="C21" i="1"/>
  <c r="C20" i="1"/>
  <c r="C18" i="1"/>
  <c r="C17" i="1"/>
  <c r="C16" i="1"/>
  <c r="C13" i="1"/>
  <c r="C11" i="1"/>
  <c r="C10" i="1"/>
  <c r="C9" i="1"/>
  <c r="C8" i="1"/>
  <c r="O43" i="1"/>
  <c r="N43" i="1"/>
  <c r="M43" i="1"/>
  <c r="C7" i="1"/>
  <c r="S43" i="1"/>
  <c r="R43" i="1"/>
  <c r="Q43" i="1"/>
  <c r="P43" i="1"/>
  <c r="K43" i="1"/>
  <c r="J43" i="1"/>
  <c r="I43" i="1"/>
  <c r="H43" i="1"/>
  <c r="G43" i="1" l="1"/>
  <c r="D43" i="1"/>
  <c r="F43" i="1"/>
  <c r="E43" i="1"/>
  <c r="C30" i="1"/>
  <c r="C41" i="1"/>
  <c r="L43" i="1"/>
  <c r="C12" i="1"/>
  <c r="C14" i="1"/>
  <c r="C22" i="1"/>
  <c r="C24" i="1"/>
  <c r="C33" i="1"/>
  <c r="C35" i="1"/>
  <c r="C6" i="1"/>
  <c r="C15" i="1"/>
  <c r="C19" i="1"/>
  <c r="C42" i="1"/>
  <c r="C26" i="1"/>
  <c r="C28" i="1"/>
  <c r="C29" i="1"/>
  <c r="C31" i="1"/>
  <c r="C32" i="1"/>
  <c r="C34" i="1"/>
  <c r="C38" i="1"/>
  <c r="C43" i="1" l="1"/>
</calcChain>
</file>

<file path=xl/sharedStrings.xml><?xml version="1.0" encoding="utf-8"?>
<sst xmlns="http://schemas.openxmlformats.org/spreadsheetml/2006/main" count="59" uniqueCount="46">
  <si>
    <t>Полезный отпуск электроэнергии потребителям ОАО "Екатеринбургэнергосбыт" в разрезе сетевых организаций, тыс. кВтч</t>
  </si>
  <si>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</si>
  <si>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</si>
  <si>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</si>
  <si>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</si>
  <si>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</si>
  <si>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</si>
  <si>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</si>
  <si>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</si>
  <si>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</si>
  <si>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</si>
  <si>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</si>
  <si>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</si>
  <si>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</si>
  <si>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</si>
  <si>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</si>
  <si>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</si>
  <si>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</si>
  <si>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</si>
  <si>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</si>
  <si>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</si>
  <si>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</si>
  <si>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ООО «Юг-Энергосервис»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</si>
  <si>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</si>
  <si>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</si>
  <si>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</si>
  <si>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</si>
  <si>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</si>
  <si>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</si>
  <si>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</si>
  <si>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</si>
  <si>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</si>
  <si>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</si>
  <si>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</si>
  <si>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</si>
  <si>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</si>
  <si>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</si>
  <si>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</si>
  <si>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</si>
  <si>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</si>
  <si>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</si>
  <si>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</si>
  <si>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</si>
  <si>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>ООО "Сетевая компания Завода радиоаппаратуры"</t>
  </si>
  <si>
    <t>ОАО "Птицефабрика "Свердловская"</t>
  </si>
  <si>
    <t xml:space="preserve">Ноябрь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</si>
</sst>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4" borderId="0">
      <alignment horizontal="center" vertical="top"/>
    </xf>
    <xf numFmtId="0" fontId="16" fillId="4" borderId="0">
      <alignment horizontal="left" vertical="top"/>
    </xf>
    <xf numFmtId="0" fontId="16" fillId="4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vertical="center" wrapText="1" shrinkToFit="1"/>
    </xf>
    <xf numFmtId="164" fontId="8" fillId="3" borderId="1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0" applyNumberFormat="1" applyFont="1" applyFill="1" applyBorder="1" applyAlignment="1">
      <alignment horizontal="center" vertical="center" wrapText="1" shrinkToFit="1"/>
    </xf>
    <xf numFmtId="3" fontId="7" fillId="3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wrapText="1" shrinkToFit="1"/>
    </xf>
    <xf numFmtId="0" fontId="7" fillId="0" borderId="1" xfId="0" applyFont="1" applyFill="1" applyBorder="1" applyAlignment="1">
      <alignment vertical="center" wrapText="1" shrinkToFit="1"/>
    </xf>
    <xf numFmtId="3" fontId="7" fillId="0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165" fontId="7" fillId="3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1" fontId="7" fillId="3" borderId="1" xfId="0" applyNumberFormat="1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 shrinkToFit="1"/>
    </xf>
    <xf numFmtId="2" fontId="7" fillId="2" borderId="1" xfId="0" applyNumberFormat="1" applyFont="1" applyFill="1" applyBorder="1" applyAlignment="1">
      <alignment horizontal="center" vertical="center" wrapText="1" shrinkToFit="1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4;&#1077;&#1088;&#1082;&#1072;%20&#1089;&#1074;&#1086;&#1076;&#1085;&#1086;&#1081;%20&#1074;&#1077;&#1076;&#1086;&#1084;&#1086;&#1089;&#1090;&#1080;%20&#1045;&#1069;&#1057;&#1050;%20&#1079;&#1072;%20&#1080;&#1102;&#1083;&#1100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51">
          <cell r="A51" t="str">
            <v>ООО "ЭФЕС"</v>
          </cell>
        </row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64"/>
  <sheetViews>
    <sheetView tabSelected="1" zoomScale="84" zoomScaleNormal="84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R2" sqref="R2"/>
    </sheetView>
  </sheetViews>
  <sheetFormatPr defaultRowHeight="12.75"/>
  <cols>
    <col min="1" max="1" width="9.140625" style="1"/>
    <col min="2" max="2" width="47.5703125" style="41" customWidth="1"/>
    <col min="3" max="3" width="14.7109375" style="3" customWidth="1"/>
    <col min="4" max="19" width="13.28515625" style="3" customWidth="1"/>
    <col min="20" max="20" width="2.5703125" style="3" customWidth="1"/>
    <col min="22" max="16384" width="9.140625" style="3"/>
  </cols>
  <sheetData>
    <row r="2" spans="1:19" ht="20.25">
      <c r="B2" s="2" t="s">
        <v>0</v>
      </c>
      <c r="R2" s="4"/>
      <c r="S2" s="5" t="s">
        <v>45</v>
      </c>
    </row>
    <row r="4" spans="1:19" s="6" customFormat="1" ht="22.5" customHeight="1">
      <c r="A4" s="52" t="s">
        <v>1</v>
      </c>
      <c r="B4" s="52" t="s">
        <v>2</v>
      </c>
      <c r="C4" s="54" t="s">
        <v>3</v>
      </c>
      <c r="D4" s="51" t="s">
        <v>4</v>
      </c>
      <c r="E4" s="51"/>
      <c r="F4" s="51"/>
      <c r="G4" s="51"/>
      <c r="H4" s="51" t="s">
        <v>5</v>
      </c>
      <c r="I4" s="51"/>
      <c r="J4" s="51"/>
      <c r="K4" s="51"/>
      <c r="L4" s="51" t="s">
        <v>6</v>
      </c>
      <c r="M4" s="51"/>
      <c r="N4" s="51"/>
      <c r="O4" s="51"/>
      <c r="P4" s="51" t="s">
        <v>7</v>
      </c>
      <c r="Q4" s="51"/>
      <c r="R4" s="51"/>
      <c r="S4" s="51"/>
    </row>
    <row r="5" spans="1:19" s="8" customFormat="1" ht="27.75" customHeight="1">
      <c r="A5" s="53"/>
      <c r="B5" s="53"/>
      <c r="C5" s="55"/>
      <c r="D5" s="7" t="s">
        <v>8</v>
      </c>
      <c r="E5" s="7" t="s">
        <v>9</v>
      </c>
      <c r="F5" s="7" t="s">
        <v>10</v>
      </c>
      <c r="G5" s="7" t="s">
        <v>11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8</v>
      </c>
      <c r="M5" s="7" t="s">
        <v>9</v>
      </c>
      <c r="N5" s="7" t="s">
        <v>10</v>
      </c>
      <c r="O5" s="7" t="s">
        <v>11</v>
      </c>
      <c r="P5" s="7" t="s">
        <v>8</v>
      </c>
      <c r="Q5" s="7" t="s">
        <v>9</v>
      </c>
      <c r="R5" s="7" t="s">
        <v>10</v>
      </c>
      <c r="S5" s="7" t="s">
        <v>11</v>
      </c>
    </row>
    <row r="6" spans="1:19" s="8" customFormat="1" ht="25.5" customHeight="1">
      <c r="A6" s="9">
        <v>1</v>
      </c>
      <c r="B6" s="10" t="s">
        <v>12</v>
      </c>
      <c r="C6" s="11">
        <f>SUM(D6:G6)</f>
        <v>447550.04360000009</v>
      </c>
      <c r="D6" s="12">
        <v>143669.61000000002</v>
      </c>
      <c r="E6" s="12">
        <v>7257.3419999999978</v>
      </c>
      <c r="F6" s="12">
        <v>133619.93</v>
      </c>
      <c r="G6" s="12">
        <v>163003.16160000008</v>
      </c>
      <c r="H6" s="12">
        <v>86401.816999999995</v>
      </c>
      <c r="I6" s="12">
        <v>7174.8689999999979</v>
      </c>
      <c r="J6" s="12">
        <v>106282.25399999999</v>
      </c>
      <c r="K6" s="12">
        <v>50345.895999999979</v>
      </c>
      <c r="L6" s="13">
        <v>56944.828999999998</v>
      </c>
      <c r="M6" s="14">
        <v>0</v>
      </c>
      <c r="N6" s="14">
        <v>0</v>
      </c>
      <c r="O6" s="14">
        <v>0</v>
      </c>
      <c r="P6" s="12">
        <v>322.964</v>
      </c>
      <c r="Q6" s="12">
        <v>82.472999999999999</v>
      </c>
      <c r="R6" s="12">
        <v>27337.675999999999</v>
      </c>
      <c r="S6" s="12">
        <v>112657.2656000001</v>
      </c>
    </row>
    <row r="7" spans="1:19" s="8" customFormat="1" ht="25.5" customHeight="1">
      <c r="A7" s="9">
        <f>A6+1</f>
        <v>2</v>
      </c>
      <c r="B7" s="10" t="s">
        <v>44</v>
      </c>
      <c r="C7" s="11">
        <f t="shared" ref="C7:C37" si="0">SUM(D7:G7)</f>
        <v>795.67700000000013</v>
      </c>
      <c r="D7" s="15">
        <v>0</v>
      </c>
      <c r="E7" s="12">
        <v>524.21600000000001</v>
      </c>
      <c r="F7" s="12">
        <v>202.62700000000001</v>
      </c>
      <c r="G7" s="12">
        <v>68.834000000000017</v>
      </c>
      <c r="H7" s="14">
        <v>0</v>
      </c>
      <c r="I7" s="13">
        <v>512.721</v>
      </c>
      <c r="J7" s="13">
        <v>171.928</v>
      </c>
      <c r="K7" s="13">
        <v>20.286000000000016</v>
      </c>
      <c r="L7" s="14">
        <v>0</v>
      </c>
      <c r="M7" s="13">
        <v>7.7750000000000004</v>
      </c>
      <c r="N7" s="14">
        <v>0</v>
      </c>
      <c r="O7" s="14">
        <v>0</v>
      </c>
      <c r="P7" s="14">
        <v>0</v>
      </c>
      <c r="Q7" s="13">
        <v>3.7199999999999998</v>
      </c>
      <c r="R7" s="13">
        <v>30.698999999999998</v>
      </c>
      <c r="S7" s="13">
        <v>48.548000000000002</v>
      </c>
    </row>
    <row r="8" spans="1:19" s="8" customFormat="1" ht="25.5" customHeight="1">
      <c r="A8" s="9">
        <f t="shared" ref="A8:A40" si="1">A7+1</f>
        <v>3</v>
      </c>
      <c r="B8" s="10" t="s">
        <v>13</v>
      </c>
      <c r="C8" s="11">
        <f t="shared" si="0"/>
        <v>6118.0780000000004</v>
      </c>
      <c r="D8" s="12">
        <v>5363.7240000000002</v>
      </c>
      <c r="E8" s="15">
        <v>0</v>
      </c>
      <c r="F8" s="12">
        <v>722.495</v>
      </c>
      <c r="G8" s="12">
        <v>31.859000000000002</v>
      </c>
      <c r="H8" s="13">
        <v>5332.3710000000001</v>
      </c>
      <c r="I8" s="14">
        <v>0</v>
      </c>
      <c r="J8" s="13">
        <v>721.10199999999998</v>
      </c>
      <c r="K8" s="13">
        <v>31.859000000000002</v>
      </c>
      <c r="L8" s="13">
        <v>31.353000000000002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1.393</v>
      </c>
      <c r="S8" s="14">
        <v>0</v>
      </c>
    </row>
    <row r="9" spans="1:19" s="8" customFormat="1" ht="25.5" customHeight="1">
      <c r="A9" s="9">
        <f t="shared" si="1"/>
        <v>4</v>
      </c>
      <c r="B9" s="10" t="s">
        <v>14</v>
      </c>
      <c r="C9" s="11">
        <f t="shared" si="0"/>
        <v>1381.4989999999998</v>
      </c>
      <c r="D9" s="15">
        <v>0</v>
      </c>
      <c r="E9" s="15">
        <v>0</v>
      </c>
      <c r="F9" s="12">
        <v>752.00799999999981</v>
      </c>
      <c r="G9" s="12">
        <v>629.4910000000001</v>
      </c>
      <c r="H9" s="14">
        <v>0</v>
      </c>
      <c r="I9" s="14">
        <v>0</v>
      </c>
      <c r="J9" s="13">
        <v>494.95199999999988</v>
      </c>
      <c r="K9" s="13">
        <v>188.41200000000003</v>
      </c>
      <c r="L9" s="14">
        <v>0</v>
      </c>
      <c r="M9" s="14">
        <v>0</v>
      </c>
      <c r="N9" s="13">
        <v>1.373</v>
      </c>
      <c r="O9" s="14">
        <v>0</v>
      </c>
      <c r="P9" s="14">
        <v>0</v>
      </c>
      <c r="Q9" s="14">
        <v>0</v>
      </c>
      <c r="R9" s="13">
        <v>255.68299999999999</v>
      </c>
      <c r="S9" s="13">
        <v>441.07900000000006</v>
      </c>
    </row>
    <row r="10" spans="1:19" s="8" customFormat="1" ht="25.5" customHeight="1">
      <c r="A10" s="16">
        <f t="shared" si="1"/>
        <v>5</v>
      </c>
      <c r="B10" s="17" t="s">
        <v>15</v>
      </c>
      <c r="C10" s="18">
        <f t="shared" si="0"/>
        <v>2898.3320000000003</v>
      </c>
      <c r="D10" s="19">
        <v>1018.1709999999999</v>
      </c>
      <c r="E10" s="20">
        <v>0</v>
      </c>
      <c r="F10" s="19">
        <v>1021.7280000000001</v>
      </c>
      <c r="G10" s="19">
        <v>858.43300000000067</v>
      </c>
      <c r="H10" s="21">
        <v>829.4</v>
      </c>
      <c r="I10" s="22">
        <v>0</v>
      </c>
      <c r="J10" s="21">
        <v>948.26700000000005</v>
      </c>
      <c r="K10" s="21">
        <v>444.94900000000052</v>
      </c>
      <c r="L10" s="21">
        <v>188.77099999999999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1">
        <v>73.460999999999999</v>
      </c>
      <c r="S10" s="21">
        <v>413.48400000000015</v>
      </c>
    </row>
    <row r="11" spans="1:19" s="8" customFormat="1" ht="25.5" customHeight="1">
      <c r="A11" s="9">
        <f t="shared" si="1"/>
        <v>6</v>
      </c>
      <c r="B11" s="10" t="s">
        <v>16</v>
      </c>
      <c r="C11" s="11">
        <f t="shared" si="0"/>
        <v>517.50000000000023</v>
      </c>
      <c r="D11" s="12">
        <v>23.870999999999999</v>
      </c>
      <c r="E11" s="15">
        <v>0</v>
      </c>
      <c r="F11" s="12">
        <v>122.889</v>
      </c>
      <c r="G11" s="12">
        <v>370.74000000000024</v>
      </c>
      <c r="H11" s="13">
        <v>1.1659999999999999</v>
      </c>
      <c r="I11" s="14">
        <v>0</v>
      </c>
      <c r="J11" s="13">
        <v>85.028999999999996</v>
      </c>
      <c r="K11" s="13">
        <v>80.425000000000239</v>
      </c>
      <c r="L11" s="13">
        <v>22.704999999999998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3">
        <v>37.86</v>
      </c>
      <c r="S11" s="13">
        <v>290.315</v>
      </c>
    </row>
    <row r="12" spans="1:19" s="8" customFormat="1" ht="25.5" customHeight="1">
      <c r="A12" s="16">
        <f t="shared" si="1"/>
        <v>7</v>
      </c>
      <c r="B12" s="24" t="s">
        <v>17</v>
      </c>
      <c r="C12" s="18">
        <f t="shared" si="0"/>
        <v>834.49799999999993</v>
      </c>
      <c r="D12" s="20">
        <v>0</v>
      </c>
      <c r="E12" s="20">
        <v>0</v>
      </c>
      <c r="F12" s="19">
        <v>755.42</v>
      </c>
      <c r="G12" s="19">
        <v>79.078000000000003</v>
      </c>
      <c r="H12" s="22">
        <v>0</v>
      </c>
      <c r="I12" s="22">
        <v>0</v>
      </c>
      <c r="J12" s="21">
        <v>755.42</v>
      </c>
      <c r="K12" s="21">
        <v>56.75200000000001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1">
        <v>22.325999999999997</v>
      </c>
    </row>
    <row r="13" spans="1:19" s="8" customFormat="1" ht="25.5" customHeight="1">
      <c r="A13" s="9">
        <f t="shared" si="1"/>
        <v>8</v>
      </c>
      <c r="B13" s="23" t="s">
        <v>18</v>
      </c>
      <c r="C13" s="11">
        <f t="shared" si="0"/>
        <v>653.04399999999987</v>
      </c>
      <c r="D13" s="12">
        <v>342.589</v>
      </c>
      <c r="E13" s="15">
        <v>0</v>
      </c>
      <c r="F13" s="12">
        <v>310.45499999999993</v>
      </c>
      <c r="G13" s="15">
        <v>0</v>
      </c>
      <c r="H13" s="13">
        <v>321.928</v>
      </c>
      <c r="I13" s="14">
        <v>0</v>
      </c>
      <c r="J13" s="13">
        <v>310.45499999999993</v>
      </c>
      <c r="K13" s="14">
        <v>0</v>
      </c>
      <c r="L13" s="13">
        <v>20.661000000000001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</row>
    <row r="14" spans="1:19" s="8" customFormat="1" ht="25.5" customHeight="1">
      <c r="A14" s="16">
        <f t="shared" si="1"/>
        <v>9</v>
      </c>
      <c r="B14" s="24" t="s">
        <v>19</v>
      </c>
      <c r="C14" s="18">
        <f t="shared" si="0"/>
        <v>1657.4790000000003</v>
      </c>
      <c r="D14" s="19">
        <v>1397.4480000000001</v>
      </c>
      <c r="E14" s="20">
        <v>0</v>
      </c>
      <c r="F14" s="19">
        <v>105.804</v>
      </c>
      <c r="G14" s="19">
        <v>154.227</v>
      </c>
      <c r="H14" s="21">
        <v>1397.4480000000001</v>
      </c>
      <c r="I14" s="22">
        <v>0</v>
      </c>
      <c r="J14" s="21">
        <v>105.804</v>
      </c>
      <c r="K14" s="21">
        <v>88.53400000000002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1">
        <v>65.692999999999984</v>
      </c>
    </row>
    <row r="15" spans="1:19" s="8" customFormat="1" ht="25.5" customHeight="1">
      <c r="A15" s="9">
        <f t="shared" si="1"/>
        <v>10</v>
      </c>
      <c r="B15" s="10" t="s">
        <v>20</v>
      </c>
      <c r="C15" s="11">
        <f t="shared" si="0"/>
        <v>380.32299999999998</v>
      </c>
      <c r="D15" s="12">
        <v>111.39400000000001</v>
      </c>
      <c r="E15" s="15">
        <v>0</v>
      </c>
      <c r="F15" s="12">
        <v>182.78</v>
      </c>
      <c r="G15" s="12">
        <v>86.149000000000001</v>
      </c>
      <c r="H15" s="13">
        <v>92.753</v>
      </c>
      <c r="I15" s="14">
        <v>0</v>
      </c>
      <c r="J15" s="13">
        <v>157.82</v>
      </c>
      <c r="K15" s="13">
        <v>33.607999999999997</v>
      </c>
      <c r="L15" s="13">
        <v>18.640999999999998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3">
        <v>24.96</v>
      </c>
      <c r="S15" s="13">
        <v>52.541000000000004</v>
      </c>
    </row>
    <row r="16" spans="1:19" s="8" customFormat="1" ht="25.5" customHeight="1">
      <c r="A16" s="16">
        <f t="shared" si="1"/>
        <v>11</v>
      </c>
      <c r="B16" s="24" t="s">
        <v>21</v>
      </c>
      <c r="C16" s="18">
        <f t="shared" si="0"/>
        <v>147.309</v>
      </c>
      <c r="D16" s="20">
        <v>0</v>
      </c>
      <c r="E16" s="20">
        <v>0</v>
      </c>
      <c r="F16" s="19">
        <v>132.11599999999999</v>
      </c>
      <c r="G16" s="19">
        <v>15.193000000000001</v>
      </c>
      <c r="H16" s="22">
        <v>0</v>
      </c>
      <c r="I16" s="22">
        <v>0</v>
      </c>
      <c r="J16" s="21">
        <v>131.90299999999999</v>
      </c>
      <c r="K16" s="21">
        <v>15.193000000000001</v>
      </c>
      <c r="L16" s="22">
        <v>0</v>
      </c>
      <c r="M16" s="22">
        <v>0</v>
      </c>
      <c r="N16" s="22">
        <v>0.21299999999999999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s="8" customFormat="1" ht="25.5" customHeight="1">
      <c r="A17" s="9">
        <f t="shared" si="1"/>
        <v>12</v>
      </c>
      <c r="B17" s="10" t="s">
        <v>22</v>
      </c>
      <c r="C17" s="11">
        <f t="shared" si="0"/>
        <v>2145.1350000000002</v>
      </c>
      <c r="D17" s="12">
        <v>1477.739</v>
      </c>
      <c r="E17" s="15">
        <v>0</v>
      </c>
      <c r="F17" s="12">
        <v>662.88599999999997</v>
      </c>
      <c r="G17" s="12">
        <v>4.51</v>
      </c>
      <c r="H17" s="13">
        <v>1444.529</v>
      </c>
      <c r="I17" s="14">
        <v>0</v>
      </c>
      <c r="J17" s="13">
        <v>662.88599999999997</v>
      </c>
      <c r="K17" s="14">
        <v>0</v>
      </c>
      <c r="L17" s="13">
        <v>33.21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3">
        <v>0</v>
      </c>
      <c r="S17" s="13">
        <v>4.51</v>
      </c>
    </row>
    <row r="18" spans="1:19" s="8" customFormat="1" ht="25.5" customHeight="1">
      <c r="A18" s="9">
        <f t="shared" si="1"/>
        <v>13</v>
      </c>
      <c r="B18" s="10" t="s">
        <v>23</v>
      </c>
      <c r="C18" s="11">
        <f t="shared" si="0"/>
        <v>2891.0769999999998</v>
      </c>
      <c r="D18" s="15">
        <v>0</v>
      </c>
      <c r="E18" s="12">
        <v>2397.252</v>
      </c>
      <c r="F18" s="12">
        <v>475.10200000000003</v>
      </c>
      <c r="G18" s="12">
        <v>18.722999999999999</v>
      </c>
      <c r="H18" s="14">
        <v>0</v>
      </c>
      <c r="I18" s="13">
        <v>2371.018</v>
      </c>
      <c r="J18" s="13">
        <v>475.10200000000003</v>
      </c>
      <c r="K18" s="13">
        <v>15.433999999999999</v>
      </c>
      <c r="L18" s="14">
        <v>0</v>
      </c>
      <c r="M18" s="13">
        <v>26.234000000000002</v>
      </c>
      <c r="N18" s="14">
        <v>0</v>
      </c>
      <c r="O18" s="14">
        <v>0</v>
      </c>
      <c r="P18" s="14">
        <v>0</v>
      </c>
      <c r="Q18" s="14">
        <v>0</v>
      </c>
      <c r="R18" s="13">
        <v>0</v>
      </c>
      <c r="S18" s="13">
        <v>3.2889999999999997</v>
      </c>
    </row>
    <row r="19" spans="1:19" s="8" customFormat="1" ht="25.5" customHeight="1">
      <c r="A19" s="9">
        <f t="shared" si="1"/>
        <v>14</v>
      </c>
      <c r="B19" s="23" t="s">
        <v>24</v>
      </c>
      <c r="C19" s="11">
        <f>SUM(D19:G19)</f>
        <v>9070.2969999999987</v>
      </c>
      <c r="D19" s="12">
        <v>271.29399999999998</v>
      </c>
      <c r="E19" s="15">
        <v>312.892</v>
      </c>
      <c r="F19" s="12">
        <v>2624.7860000000001</v>
      </c>
      <c r="G19" s="12">
        <v>5861.3249999999989</v>
      </c>
      <c r="H19" s="14">
        <v>0</v>
      </c>
      <c r="I19" s="14">
        <v>312.892</v>
      </c>
      <c r="J19" s="13">
        <v>2624.7860000000001</v>
      </c>
      <c r="K19" s="13">
        <v>2939.2329999999993</v>
      </c>
      <c r="L19" s="13">
        <v>271.29399999999998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3">
        <v>2922.0919999999996</v>
      </c>
    </row>
    <row r="20" spans="1:19" s="8" customFormat="1" ht="25.5" customHeight="1">
      <c r="A20" s="9">
        <f t="shared" si="1"/>
        <v>15</v>
      </c>
      <c r="B20" s="23" t="s">
        <v>25</v>
      </c>
      <c r="C20" s="11">
        <f t="shared" si="0"/>
        <v>5483.0299999999979</v>
      </c>
      <c r="D20" s="12">
        <v>114.749</v>
      </c>
      <c r="E20" s="15">
        <v>0</v>
      </c>
      <c r="F20" s="12">
        <v>2135.2139999999999</v>
      </c>
      <c r="G20" s="12">
        <v>3233.0669999999982</v>
      </c>
      <c r="H20" s="14">
        <v>0</v>
      </c>
      <c r="I20" s="14">
        <v>0</v>
      </c>
      <c r="J20" s="13">
        <v>2135.2139999999999</v>
      </c>
      <c r="K20" s="13">
        <v>585.21199999999908</v>
      </c>
      <c r="L20" s="13">
        <v>114.749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3">
        <v>2647.8549999999991</v>
      </c>
    </row>
    <row r="21" spans="1:19" s="8" customFormat="1" ht="25.5" customHeight="1">
      <c r="A21" s="9">
        <f t="shared" si="1"/>
        <v>16</v>
      </c>
      <c r="B21" s="23" t="s">
        <v>26</v>
      </c>
      <c r="C21" s="11">
        <f t="shared" si="0"/>
        <v>479.71099999999996</v>
      </c>
      <c r="D21" s="12">
        <v>406.12599999999998</v>
      </c>
      <c r="E21" s="15">
        <v>0</v>
      </c>
      <c r="F21" s="12">
        <v>73.584999999999994</v>
      </c>
      <c r="G21" s="15">
        <v>0</v>
      </c>
      <c r="H21" s="13">
        <v>404.58499999999998</v>
      </c>
      <c r="I21" s="14">
        <v>0</v>
      </c>
      <c r="J21" s="13">
        <v>73.584999999999994</v>
      </c>
      <c r="K21" s="14">
        <v>0</v>
      </c>
      <c r="L21" s="13">
        <v>1.5409999999999999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</row>
    <row r="22" spans="1:19" s="8" customFormat="1" ht="25.5" customHeight="1">
      <c r="A22" s="9">
        <f t="shared" si="1"/>
        <v>17</v>
      </c>
      <c r="B22" s="23" t="s">
        <v>27</v>
      </c>
      <c r="C22" s="11">
        <f t="shared" si="0"/>
        <v>1977.3109999999999</v>
      </c>
      <c r="D22" s="12">
        <v>1971.9869999999999</v>
      </c>
      <c r="E22" s="15">
        <v>0</v>
      </c>
      <c r="F22" s="15">
        <v>0</v>
      </c>
      <c r="G22" s="12">
        <v>5.3239999999999998</v>
      </c>
      <c r="H22" s="13">
        <v>1673.0159999999998</v>
      </c>
      <c r="I22" s="14">
        <v>0</v>
      </c>
      <c r="J22" s="14">
        <v>0</v>
      </c>
      <c r="K22" s="13">
        <v>5.3239999999999998</v>
      </c>
      <c r="L22" s="13">
        <v>298.971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</row>
    <row r="23" spans="1:19" s="8" customFormat="1" ht="25.5" customHeight="1">
      <c r="A23" s="9">
        <f t="shared" si="1"/>
        <v>18</v>
      </c>
      <c r="B23" s="23" t="s">
        <v>28</v>
      </c>
      <c r="C23" s="50">
        <f t="shared" si="0"/>
        <v>0</v>
      </c>
      <c r="D23" s="15">
        <v>0</v>
      </c>
      <c r="E23" s="15">
        <v>0</v>
      </c>
      <c r="F23" s="15">
        <v>0</v>
      </c>
      <c r="G23" s="15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</row>
    <row r="24" spans="1:19" s="8" customFormat="1" ht="25.5" customHeight="1">
      <c r="A24" s="16">
        <f t="shared" si="1"/>
        <v>19</v>
      </c>
      <c r="B24" s="24" t="s">
        <v>29</v>
      </c>
      <c r="C24" s="18">
        <f t="shared" si="0"/>
        <v>26.495999999999999</v>
      </c>
      <c r="D24" s="19">
        <v>26.495999999999999</v>
      </c>
      <c r="E24" s="20">
        <v>0</v>
      </c>
      <c r="F24" s="20">
        <v>0</v>
      </c>
      <c r="G24" s="20">
        <v>0</v>
      </c>
      <c r="H24" s="21">
        <v>26.495999999999999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</row>
    <row r="25" spans="1:19" s="8" customFormat="1" ht="25.5" customHeight="1">
      <c r="A25" s="9">
        <f t="shared" si="1"/>
        <v>20</v>
      </c>
      <c r="B25" s="23" t="s">
        <v>30</v>
      </c>
      <c r="C25" s="11">
        <f t="shared" si="0"/>
        <v>832.39199999999994</v>
      </c>
      <c r="D25" s="15">
        <v>0</v>
      </c>
      <c r="E25" s="12">
        <v>90.468000000000004</v>
      </c>
      <c r="F25" s="12">
        <v>386.21199999999993</v>
      </c>
      <c r="G25" s="12">
        <v>355.71199999999999</v>
      </c>
      <c r="H25" s="14">
        <v>0</v>
      </c>
      <c r="I25" s="14">
        <v>0</v>
      </c>
      <c r="J25" s="13">
        <v>148.41499999999991</v>
      </c>
      <c r="K25" s="13">
        <v>74.310999999999979</v>
      </c>
      <c r="L25" s="14">
        <v>0</v>
      </c>
      <c r="M25" s="13">
        <v>90.468000000000004</v>
      </c>
      <c r="N25" s="14">
        <v>0</v>
      </c>
      <c r="O25" s="14">
        <v>0</v>
      </c>
      <c r="P25" s="14">
        <v>0</v>
      </c>
      <c r="Q25" s="14">
        <v>0</v>
      </c>
      <c r="R25" s="13">
        <v>237.79700000000003</v>
      </c>
      <c r="S25" s="13">
        <v>281.40100000000001</v>
      </c>
    </row>
    <row r="26" spans="1:19" s="8" customFormat="1" ht="25.5" customHeight="1">
      <c r="A26" s="16">
        <f t="shared" si="1"/>
        <v>21</v>
      </c>
      <c r="B26" s="24" t="s">
        <v>31</v>
      </c>
      <c r="C26" s="18">
        <f t="shared" si="0"/>
        <v>593.43499999999995</v>
      </c>
      <c r="D26" s="19">
        <v>350.30399999999997</v>
      </c>
      <c r="E26" s="20">
        <v>0</v>
      </c>
      <c r="F26" s="19">
        <v>181.87199999999999</v>
      </c>
      <c r="G26" s="19">
        <v>61.258999999999993</v>
      </c>
      <c r="H26" s="21">
        <v>350.30399999999997</v>
      </c>
      <c r="I26" s="22">
        <v>0</v>
      </c>
      <c r="J26" s="21">
        <v>181.87199999999999</v>
      </c>
      <c r="K26" s="21">
        <v>61.258999999999993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</row>
    <row r="27" spans="1:19" s="8" customFormat="1" ht="25.5" customHeight="1">
      <c r="A27" s="16">
        <f t="shared" si="1"/>
        <v>22</v>
      </c>
      <c r="B27" s="24" t="s">
        <v>32</v>
      </c>
      <c r="C27" s="18">
        <f t="shared" si="0"/>
        <v>1033.2069999999999</v>
      </c>
      <c r="D27" s="19">
        <v>544.92399999999998</v>
      </c>
      <c r="E27" s="19">
        <v>0</v>
      </c>
      <c r="F27" s="19">
        <v>446.387</v>
      </c>
      <c r="G27" s="19">
        <v>41.896000000000001</v>
      </c>
      <c r="H27" s="21">
        <v>544.92399999999998</v>
      </c>
      <c r="I27" s="21">
        <v>0</v>
      </c>
      <c r="J27" s="21">
        <v>428.56700000000001</v>
      </c>
      <c r="K27" s="21">
        <v>4.2369999999999948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1">
        <v>17.82</v>
      </c>
      <c r="S27" s="21">
        <v>37.659000000000006</v>
      </c>
    </row>
    <row r="28" spans="1:19" s="31" customFormat="1" ht="25.5" customHeight="1">
      <c r="A28" s="16">
        <f t="shared" si="1"/>
        <v>23</v>
      </c>
      <c r="B28" s="32" t="s">
        <v>33</v>
      </c>
      <c r="C28" s="27">
        <f>SUM(D28:G28)</f>
        <v>1014.302</v>
      </c>
      <c r="D28" s="28">
        <v>1013.985</v>
      </c>
      <c r="E28" s="33">
        <v>0</v>
      </c>
      <c r="F28" s="33">
        <v>0</v>
      </c>
      <c r="G28" s="28">
        <v>0.317</v>
      </c>
      <c r="H28" s="29">
        <v>1013.985</v>
      </c>
      <c r="I28" s="30">
        <v>0</v>
      </c>
      <c r="J28" s="30">
        <v>0</v>
      </c>
      <c r="K28" s="29">
        <v>0.317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s="31" customFormat="1" ht="25.5" customHeight="1">
      <c r="A29" s="9">
        <f t="shared" si="1"/>
        <v>24</v>
      </c>
      <c r="B29" s="23" t="str">
        <f>[1]проверка!A66</f>
        <v>ОАО "ССП "Уралсибгидромеханизация"</v>
      </c>
      <c r="C29" s="34">
        <f t="shared" si="0"/>
        <v>97.183000000000021</v>
      </c>
      <c r="D29" s="9">
        <v>0</v>
      </c>
      <c r="E29" s="9">
        <v>0</v>
      </c>
      <c r="F29" s="9">
        <v>97.183000000000021</v>
      </c>
      <c r="G29" s="9">
        <v>0</v>
      </c>
      <c r="H29" s="9">
        <v>0</v>
      </c>
      <c r="I29" s="9">
        <v>0</v>
      </c>
      <c r="J29" s="9">
        <v>95.497000000000014</v>
      </c>
      <c r="K29" s="9">
        <v>0</v>
      </c>
      <c r="L29" s="9">
        <v>0</v>
      </c>
      <c r="M29" s="9">
        <v>0</v>
      </c>
      <c r="N29" s="9">
        <v>1.6859999999999999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31" customFormat="1" ht="25.5" customHeight="1">
      <c r="A30" s="16">
        <f t="shared" si="1"/>
        <v>25</v>
      </c>
      <c r="B30" s="32" t="s">
        <v>34</v>
      </c>
      <c r="C30" s="27">
        <f t="shared" si="0"/>
        <v>224.40000000000003</v>
      </c>
      <c r="D30" s="28">
        <v>145.09200000000004</v>
      </c>
      <c r="E30" s="33">
        <v>0</v>
      </c>
      <c r="F30" s="28">
        <v>77.730999999999995</v>
      </c>
      <c r="G30" s="28">
        <v>1.577</v>
      </c>
      <c r="H30" s="29">
        <v>145.09200000000004</v>
      </c>
      <c r="I30" s="30">
        <v>0</v>
      </c>
      <c r="J30" s="29">
        <v>70.530999999999992</v>
      </c>
      <c r="K30" s="29">
        <v>1.577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29">
        <v>7.2</v>
      </c>
      <c r="S30" s="30">
        <v>0</v>
      </c>
    </row>
    <row r="31" spans="1:19" s="31" customFormat="1" ht="25.5" customHeight="1">
      <c r="A31" s="9">
        <f t="shared" si="1"/>
        <v>26</v>
      </c>
      <c r="B31" s="23" t="s">
        <v>35</v>
      </c>
      <c r="C31" s="34">
        <f t="shared" si="0"/>
        <v>319.87199999999996</v>
      </c>
      <c r="D31" s="9">
        <v>101.636</v>
      </c>
      <c r="E31" s="9">
        <v>0</v>
      </c>
      <c r="F31" s="9">
        <v>131.35599999999999</v>
      </c>
      <c r="G31" s="9">
        <v>86.88</v>
      </c>
      <c r="H31" s="9">
        <v>85.772999999999996</v>
      </c>
      <c r="I31" s="9">
        <v>0</v>
      </c>
      <c r="J31" s="9">
        <v>131.35599999999999</v>
      </c>
      <c r="K31" s="9">
        <v>86.88</v>
      </c>
      <c r="L31" s="9">
        <v>15.863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31" customFormat="1" ht="25.5" customHeight="1">
      <c r="A32" s="9">
        <f t="shared" si="1"/>
        <v>27</v>
      </c>
      <c r="B32" s="23" t="str">
        <f>[1]проверка!A51</f>
        <v>ООО "ЭФЕС"</v>
      </c>
      <c r="C32" s="34">
        <f>SUM(D32:G32)</f>
        <v>330.37</v>
      </c>
      <c r="D32" s="9">
        <v>0</v>
      </c>
      <c r="E32" s="9">
        <v>0</v>
      </c>
      <c r="F32" s="9">
        <v>138.19900000000001</v>
      </c>
      <c r="G32" s="9">
        <v>192.17099999999996</v>
      </c>
      <c r="H32" s="9">
        <v>0</v>
      </c>
      <c r="I32" s="9">
        <v>0</v>
      </c>
      <c r="J32" s="9">
        <v>41.378000000000014</v>
      </c>
      <c r="K32" s="9">
        <v>2.7569999999999766</v>
      </c>
      <c r="L32" s="9">
        <v>0</v>
      </c>
      <c r="M32" s="9">
        <v>0</v>
      </c>
      <c r="N32" s="9">
        <v>28.222999999999999</v>
      </c>
      <c r="O32" s="9">
        <v>0</v>
      </c>
      <c r="P32" s="9">
        <v>0</v>
      </c>
      <c r="Q32" s="9">
        <v>0</v>
      </c>
      <c r="R32" s="9">
        <v>68.597999999999999</v>
      </c>
      <c r="S32" s="9">
        <v>189.41399999999999</v>
      </c>
    </row>
    <row r="33" spans="1:21" s="31" customFormat="1" ht="25.5" customHeight="1">
      <c r="A33" s="9">
        <f t="shared" si="1"/>
        <v>28</v>
      </c>
      <c r="B33" s="23" t="s">
        <v>36</v>
      </c>
      <c r="C33" s="34">
        <f t="shared" si="0"/>
        <v>559.96500000000015</v>
      </c>
      <c r="D33" s="9">
        <v>0</v>
      </c>
      <c r="E33" s="9">
        <v>0</v>
      </c>
      <c r="F33" s="9">
        <v>18.61</v>
      </c>
      <c r="G33" s="9">
        <v>541.35500000000013</v>
      </c>
      <c r="H33" s="9">
        <v>0</v>
      </c>
      <c r="I33" s="9">
        <v>0</v>
      </c>
      <c r="J33" s="9">
        <v>0</v>
      </c>
      <c r="K33" s="9">
        <v>185.54800000000017</v>
      </c>
      <c r="L33" s="9">
        <v>0</v>
      </c>
      <c r="M33" s="9">
        <v>0</v>
      </c>
      <c r="N33" s="35">
        <v>18.61</v>
      </c>
      <c r="O33" s="9">
        <v>0</v>
      </c>
      <c r="P33" s="9">
        <v>0</v>
      </c>
      <c r="Q33" s="9">
        <v>0</v>
      </c>
      <c r="R33" s="9">
        <v>0</v>
      </c>
      <c r="S33" s="9">
        <v>355.80699999999996</v>
      </c>
    </row>
    <row r="34" spans="1:21" s="31" customFormat="1" ht="25.5" customHeight="1">
      <c r="A34" s="25">
        <f t="shared" si="1"/>
        <v>29</v>
      </c>
      <c r="B34" s="26" t="str">
        <f>[1]проверка!A83</f>
        <v>ФГУП "Строительное управление Уральского военного округа"</v>
      </c>
      <c r="C34" s="36">
        <f>SUM(D34:G34)</f>
        <v>1269.203</v>
      </c>
      <c r="D34" s="25">
        <v>0</v>
      </c>
      <c r="E34" s="25">
        <v>908.01200000000006</v>
      </c>
      <c r="F34" s="25">
        <v>174.61199999999999</v>
      </c>
      <c r="G34" s="25">
        <v>186.57900000000001</v>
      </c>
      <c r="H34" s="25">
        <v>0</v>
      </c>
      <c r="I34" s="25">
        <v>888.75200000000007</v>
      </c>
      <c r="J34" s="25">
        <v>174.61199999999999</v>
      </c>
      <c r="K34" s="25">
        <v>17.301999999999992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19.260000000000002</v>
      </c>
      <c r="R34" s="25">
        <v>0</v>
      </c>
      <c r="S34" s="25">
        <v>169.27700000000002</v>
      </c>
    </row>
    <row r="35" spans="1:21" s="31" customFormat="1" ht="25.5" customHeight="1">
      <c r="A35" s="9">
        <f t="shared" si="1"/>
        <v>30</v>
      </c>
      <c r="B35" s="23" t="s">
        <v>37</v>
      </c>
      <c r="C35" s="34">
        <f>SUM(D35:G35)</f>
        <v>805.53500000000008</v>
      </c>
      <c r="D35" s="9">
        <v>485.67400000000004</v>
      </c>
      <c r="E35" s="9">
        <v>0</v>
      </c>
      <c r="F35" s="9">
        <v>296.13200000000001</v>
      </c>
      <c r="G35" s="9">
        <v>23.729000000000006</v>
      </c>
      <c r="H35" s="9">
        <v>444.41</v>
      </c>
      <c r="I35" s="9">
        <v>0</v>
      </c>
      <c r="J35" s="9">
        <v>283.26400000000001</v>
      </c>
      <c r="K35" s="9">
        <v>23.729000000000006</v>
      </c>
      <c r="L35" s="9">
        <v>41.264000000000003</v>
      </c>
      <c r="M35" s="9">
        <v>0</v>
      </c>
      <c r="N35" s="37">
        <v>0</v>
      </c>
      <c r="O35" s="9">
        <v>0</v>
      </c>
      <c r="P35" s="9">
        <v>0</v>
      </c>
      <c r="Q35" s="9">
        <v>0</v>
      </c>
      <c r="R35" s="9">
        <v>12.867999999999999</v>
      </c>
      <c r="S35" s="9">
        <v>0</v>
      </c>
    </row>
    <row r="36" spans="1:21" s="8" customFormat="1" ht="25.5" customHeight="1">
      <c r="A36" s="9">
        <f t="shared" si="1"/>
        <v>31</v>
      </c>
      <c r="B36" s="23" t="str">
        <f>[1]проверка!A84</f>
        <v>ЗАО "Уральские электрические сети"</v>
      </c>
      <c r="C36" s="34">
        <f>SUM(D36:G36)</f>
        <v>1236.174</v>
      </c>
      <c r="D36" s="9">
        <v>0</v>
      </c>
      <c r="E36" s="9">
        <v>0</v>
      </c>
      <c r="F36" s="9">
        <v>1142.578</v>
      </c>
      <c r="G36" s="9">
        <v>93.596000000000004</v>
      </c>
      <c r="H36" s="9">
        <v>0</v>
      </c>
      <c r="I36" s="9">
        <v>0</v>
      </c>
      <c r="J36" s="9">
        <v>1103.364</v>
      </c>
      <c r="K36" s="9">
        <v>93.596000000000004</v>
      </c>
      <c r="L36" s="9">
        <v>0</v>
      </c>
      <c r="M36" s="9">
        <v>0</v>
      </c>
      <c r="N36" s="9">
        <v>34.722999999999999</v>
      </c>
      <c r="O36" s="9">
        <v>0</v>
      </c>
      <c r="P36" s="9">
        <v>0</v>
      </c>
      <c r="Q36" s="9">
        <v>0</v>
      </c>
      <c r="R36" s="9">
        <v>4.4909999999999997</v>
      </c>
      <c r="S36" s="9">
        <v>0</v>
      </c>
    </row>
    <row r="37" spans="1:21" s="8" customFormat="1" ht="25.5" customHeight="1">
      <c r="A37" s="16">
        <f t="shared" si="1"/>
        <v>32</v>
      </c>
      <c r="B37" s="24" t="s">
        <v>38</v>
      </c>
      <c r="C37" s="46">
        <f t="shared" si="0"/>
        <v>1482.511</v>
      </c>
      <c r="D37" s="47">
        <v>1280.654</v>
      </c>
      <c r="E37" s="16">
        <v>0</v>
      </c>
      <c r="F37" s="16">
        <v>188.67699999999999</v>
      </c>
      <c r="G37" s="16">
        <v>13.18</v>
      </c>
      <c r="H37" s="48">
        <v>1280.654</v>
      </c>
      <c r="I37" s="16">
        <v>0</v>
      </c>
      <c r="J37" s="16">
        <v>188.67699999999999</v>
      </c>
      <c r="K37" s="16">
        <v>13.18</v>
      </c>
      <c r="L37" s="49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</row>
    <row r="38" spans="1:21" s="8" customFormat="1" ht="25.5" customHeight="1">
      <c r="A38" s="9">
        <f t="shared" si="1"/>
        <v>33</v>
      </c>
      <c r="B38" s="23" t="s">
        <v>39</v>
      </c>
      <c r="C38" s="34">
        <f>SUM(D38:G38)</f>
        <v>1692.5260000000003</v>
      </c>
      <c r="D38" s="9">
        <v>59.537999999999997</v>
      </c>
      <c r="E38" s="9">
        <v>0</v>
      </c>
      <c r="F38" s="9">
        <v>1495.5480000000002</v>
      </c>
      <c r="G38" s="9">
        <v>137.44000000000003</v>
      </c>
      <c r="H38" s="9">
        <v>0</v>
      </c>
      <c r="I38" s="9">
        <v>0</v>
      </c>
      <c r="J38" s="9">
        <v>1045.8900000000003</v>
      </c>
      <c r="K38" s="9">
        <v>137.44000000000003</v>
      </c>
      <c r="L38" s="9">
        <v>59.537999999999997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449.65800000000002</v>
      </c>
      <c r="S38" s="9">
        <v>0</v>
      </c>
    </row>
    <row r="39" spans="1:21" s="8" customFormat="1" ht="25.5" customHeight="1">
      <c r="A39" s="16">
        <f t="shared" si="1"/>
        <v>34</v>
      </c>
      <c r="B39" s="24" t="s">
        <v>40</v>
      </c>
      <c r="C39" s="7">
        <f>SUM(D39:G39)</f>
        <v>2454.0829999999996</v>
      </c>
      <c r="D39" s="16">
        <v>0</v>
      </c>
      <c r="E39" s="16">
        <v>195.45000000000002</v>
      </c>
      <c r="F39" s="21">
        <v>1992.9949999999999</v>
      </c>
      <c r="G39" s="21">
        <v>265.63799999999998</v>
      </c>
      <c r="H39" s="16">
        <v>0</v>
      </c>
      <c r="I39" s="16">
        <v>195.45000000000002</v>
      </c>
      <c r="J39" s="21">
        <v>1839.2689999999998</v>
      </c>
      <c r="K39" s="16">
        <v>89.455999999999989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153.726</v>
      </c>
      <c r="S39" s="21">
        <v>176.18199999999999</v>
      </c>
    </row>
    <row r="40" spans="1:21" s="8" customFormat="1" ht="25.5" customHeight="1">
      <c r="A40" s="9">
        <f t="shared" si="1"/>
        <v>35</v>
      </c>
      <c r="B40" s="23" t="s">
        <v>41</v>
      </c>
      <c r="C40" s="34">
        <f>SUM(D40:G40)</f>
        <v>25.234000000000002</v>
      </c>
      <c r="D40" s="9">
        <v>0</v>
      </c>
      <c r="E40" s="9">
        <v>0</v>
      </c>
      <c r="F40" s="9">
        <v>0</v>
      </c>
      <c r="G40" s="9">
        <v>25.234000000000002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25.234000000000002</v>
      </c>
    </row>
    <row r="41" spans="1:21" s="8" customFormat="1" ht="25.5" customHeight="1">
      <c r="A41" s="9">
        <v>36</v>
      </c>
      <c r="B41" s="23" t="s">
        <v>43</v>
      </c>
      <c r="C41" s="34">
        <f>SUM(D41:G41)</f>
        <v>1083.2760000000001</v>
      </c>
      <c r="D41" s="9">
        <v>1068.76</v>
      </c>
      <c r="E41" s="9">
        <v>0</v>
      </c>
      <c r="F41" s="9">
        <v>14.516</v>
      </c>
      <c r="G41" s="9">
        <v>0</v>
      </c>
      <c r="H41" s="9">
        <v>1068.76</v>
      </c>
      <c r="I41" s="9">
        <v>0</v>
      </c>
      <c r="J41" s="9">
        <v>14.516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21" s="8" customFormat="1" ht="25.5" customHeight="1">
      <c r="A42" s="9">
        <v>37</v>
      </c>
      <c r="B42" s="23" t="s">
        <v>42</v>
      </c>
      <c r="C42" s="34">
        <f>SUM(D42:G42)</f>
        <v>1117.2389999999996</v>
      </c>
      <c r="D42" s="9">
        <v>0</v>
      </c>
      <c r="E42" s="9">
        <v>0</v>
      </c>
      <c r="F42" s="9">
        <v>1115.0719999999997</v>
      </c>
      <c r="G42" s="9">
        <v>2.1669999999999998</v>
      </c>
      <c r="H42" s="9">
        <v>0</v>
      </c>
      <c r="I42" s="9">
        <v>0</v>
      </c>
      <c r="J42" s="9">
        <v>1019.8759999999997</v>
      </c>
      <c r="K42" s="9">
        <v>2.1669999999999998</v>
      </c>
      <c r="L42" s="9">
        <v>0</v>
      </c>
      <c r="M42" s="9">
        <v>0</v>
      </c>
      <c r="N42" s="9">
        <v>51.646999999999998</v>
      </c>
      <c r="O42" s="9">
        <v>0</v>
      </c>
      <c r="P42" s="9">
        <v>0</v>
      </c>
      <c r="Q42" s="9">
        <v>0</v>
      </c>
      <c r="R42" s="9">
        <v>43.548999999999999</v>
      </c>
      <c r="S42" s="9">
        <v>0</v>
      </c>
    </row>
    <row r="43" spans="1:21" s="40" customFormat="1" ht="24.75" customHeight="1">
      <c r="A43" s="38"/>
      <c r="B43" s="38" t="s">
        <v>4</v>
      </c>
      <c r="C43" s="39">
        <f>SUM(C6:C42)</f>
        <v>501177.74660000007</v>
      </c>
      <c r="D43" s="39">
        <f>SUM(D6:D42)</f>
        <v>161245.76500000004</v>
      </c>
      <c r="E43" s="39">
        <f t="shared" ref="E43:S43" si="2">SUM(E6:E42)</f>
        <v>11685.632</v>
      </c>
      <c r="F43" s="39">
        <f t="shared" si="2"/>
        <v>151797.50499999998</v>
      </c>
      <c r="G43" s="39">
        <f t="shared" si="2"/>
        <v>176448.8446000001</v>
      </c>
      <c r="H43" s="39">
        <f t="shared" si="2"/>
        <v>102859.41099999999</v>
      </c>
      <c r="I43" s="39">
        <f t="shared" si="2"/>
        <v>11455.701999999999</v>
      </c>
      <c r="J43" s="39">
        <f>SUM(J6:J42)</f>
        <v>122903.59100000001</v>
      </c>
      <c r="K43" s="39">
        <f t="shared" si="2"/>
        <v>55644.872999999978</v>
      </c>
      <c r="L43" s="39">
        <f>SUM(L6:L42)</f>
        <v>58063.390000000007</v>
      </c>
      <c r="M43" s="39">
        <f>SUM(M6:M42)</f>
        <v>124.477</v>
      </c>
      <c r="N43" s="39">
        <f>SUM(N6:N42)</f>
        <v>136.47499999999999</v>
      </c>
      <c r="O43" s="39">
        <f t="shared" si="2"/>
        <v>0</v>
      </c>
      <c r="P43" s="39">
        <f t="shared" si="2"/>
        <v>322.964</v>
      </c>
      <c r="Q43" s="39">
        <f t="shared" si="2"/>
        <v>105.453</v>
      </c>
      <c r="R43" s="39">
        <f>SUM(R6:R42)</f>
        <v>28757.438999999998</v>
      </c>
      <c r="S43" s="39">
        <f t="shared" si="2"/>
        <v>120803.97160000009</v>
      </c>
    </row>
    <row r="44" spans="1:21">
      <c r="A44" s="3"/>
      <c r="N44" s="44"/>
      <c r="U44" s="3"/>
    </row>
    <row r="45" spans="1:21">
      <c r="A45" s="3"/>
      <c r="D45" s="42"/>
      <c r="E45" s="42"/>
      <c r="F45" s="42"/>
      <c r="G45" s="42"/>
      <c r="H45" s="42"/>
      <c r="N45" s="45"/>
      <c r="U45" s="3"/>
    </row>
    <row r="46" spans="1:21">
      <c r="A46" s="3"/>
      <c r="N46" s="43"/>
      <c r="U46" s="3"/>
    </row>
    <row r="47" spans="1:21">
      <c r="A47" s="3"/>
      <c r="N47" s="43"/>
      <c r="U47" s="3"/>
    </row>
    <row r="48" spans="1:21">
      <c r="U48" s="3"/>
    </row>
    <row r="49" spans="21:21">
      <c r="U49" s="3"/>
    </row>
    <row r="50" spans="21:21">
      <c r="U50" s="3"/>
    </row>
    <row r="51" spans="21:21">
      <c r="U51" s="3"/>
    </row>
    <row r="52" spans="21:21">
      <c r="U52" s="3"/>
    </row>
    <row r="53" spans="21:21">
      <c r="U53" s="3"/>
    </row>
    <row r="54" spans="21:21">
      <c r="U54" s="3"/>
    </row>
    <row r="55" spans="21:21">
      <c r="U55" s="3"/>
    </row>
    <row r="56" spans="21:21">
      <c r="U56" s="3"/>
    </row>
    <row r="57" spans="21:21">
      <c r="U57" s="3"/>
    </row>
    <row r="58" spans="21:21">
      <c r="U58" s="3"/>
    </row>
    <row r="59" spans="21:21">
      <c r="U59" s="3"/>
    </row>
    <row r="60" spans="21:21">
      <c r="U60" s="3"/>
    </row>
    <row r="61" spans="21:21">
      <c r="U61" s="3"/>
    </row>
    <row r="62" spans="21:21">
      <c r="U62" s="3"/>
    </row>
    <row r="63" spans="21:21">
      <c r="U63" s="3"/>
    </row>
    <row r="64" spans="21:21">
      <c r="U64" s="3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Карманова Анастасия Сергеевна</cp:lastModifiedBy>
  <cp:lastPrinted>2013-12-26T03:52:22Z</cp:lastPrinted>
  <dcterms:created xsi:type="dcterms:W3CDTF">2013-07-30T02:34:41Z</dcterms:created>
  <dcterms:modified xsi:type="dcterms:W3CDTF">2013-12-26T03:57:52Z</dcterms:modified>
</cp:coreProperties>
</file>