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4795" windowHeight="10995"/>
  </bookViews>
  <sheets>
    <sheet name="Раскрытие информации (2)" sheetId="1" r:id="rId1"/>
  </sheets>
  <definedNames>
    <definedName name="_xlnm.Print_Area" localSheetId="0">'Раскрытие информации (2)'!$A$1:$S$44</definedName>
  </definedNames>
  <calcPr calcId="144525"/>
</workbook>
</file>

<file path=xl/calcChain.xml><?xml version="1.0" encoding="utf-8"?>
<calcChain xmlns="http://schemas.openxmlformats.org/spreadsheetml/2006/main">
  <c r="C38" i="1" l="1"/>
  <c r="C36" i="1"/>
  <c r="C29" i="1"/>
  <c r="C28" i="1"/>
  <c r="C26" i="1"/>
  <c r="C24" i="1"/>
  <c r="C21" i="1"/>
  <c r="C18" i="1"/>
  <c r="C15" i="1"/>
  <c r="C10" i="1"/>
  <c r="C8" i="1"/>
  <c r="O43" i="1"/>
  <c r="N43" i="1"/>
  <c r="M43" i="1"/>
  <c r="C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S43" i="1"/>
  <c r="R43" i="1"/>
  <c r="Q43" i="1"/>
  <c r="P43" i="1"/>
  <c r="L43" i="1"/>
  <c r="K43" i="1"/>
  <c r="J43" i="1"/>
  <c r="I43" i="1"/>
  <c r="H43" i="1"/>
  <c r="G43" i="1"/>
  <c r="C9" i="1" l="1"/>
  <c r="C13" i="1"/>
  <c r="C16" i="1"/>
  <c r="C19" i="1"/>
  <c r="C23" i="1"/>
  <c r="C25" i="1"/>
  <c r="C27" i="1"/>
  <c r="C31" i="1"/>
  <c r="C37" i="1"/>
  <c r="C39" i="1"/>
  <c r="E43" i="1"/>
  <c r="C12" i="1"/>
  <c r="D43" i="1"/>
  <c r="F43" i="1"/>
  <c r="C17" i="1"/>
  <c r="C33" i="1"/>
  <c r="C35" i="1"/>
  <c r="C6" i="1"/>
  <c r="C11" i="1"/>
  <c r="C14" i="1"/>
  <c r="C20" i="1"/>
  <c r="C22" i="1"/>
  <c r="C30" i="1"/>
  <c r="C32" i="1"/>
  <c r="C34" i="1"/>
  <c r="C40" i="1"/>
  <c r="C41" i="1"/>
  <c r="C42" i="1"/>
  <c r="C43" i="1" l="1"/>
</calcChain>
</file>

<file path=xl/comments1.xml><?xml version="1.0" encoding="utf-8"?>
<comments xmlns="http://schemas.openxmlformats.org/spreadsheetml/2006/main">
  <authors>
    <author>Владимирова</author>
  </authors>
  <commentList>
    <comment ref="C12" authorId="0">
      <text>
        <r>
          <rPr>
            <b/>
            <sz val="8"/>
            <color indexed="81"/>
            <rFont val="Tahoma"/>
            <family val="2"/>
            <charset val="204"/>
          </rPr>
          <t>Владимирова:</t>
        </r>
        <r>
          <rPr>
            <sz val="8"/>
            <color indexed="81"/>
            <rFont val="Tahoma"/>
            <family val="2"/>
            <charset val="204"/>
          </rPr>
          <t xml:space="preserve">
показываем только объем по потребителям подключ к сетям УЭМЗ</t>
        </r>
      </text>
    </comment>
    <comment ref="H12" authorId="0">
      <text>
        <r>
          <rPr>
            <b/>
            <sz val="8"/>
            <color indexed="81"/>
            <rFont val="Tahoma"/>
            <family val="2"/>
            <charset val="204"/>
          </rPr>
          <t>Владимирова:</t>
        </r>
        <r>
          <rPr>
            <sz val="8"/>
            <color indexed="81"/>
            <rFont val="Tahoma"/>
            <family val="2"/>
            <charset val="204"/>
          </rPr>
          <t xml:space="preserve">
ранее бало СП УЭМЗ, т.к. ушли на ОПТ этот объем не показываем</t>
        </r>
      </text>
    </comment>
  </commentList>
</comments>
</file>

<file path=xl/sharedStrings.xml><?xml version="1.0" encoding="utf-8"?>
<sst xmlns="http://schemas.openxmlformats.org/spreadsheetml/2006/main" count="63" uniqueCount="50">
  <si>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</si>
  <si>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</si>
  <si>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</si>
  <si>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</si>
  <si>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</si>
  <si>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</si>
  <si>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</si>
  <si>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</si>
  <si>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</si>
  <si>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</si>
  <si>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</si>
  <si>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</si>
  <si>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ОАО "Уралхиммаш"</t>
  </si>
  <si>
    <t>ГУП СО "Облкоммунэнерго"</t>
  </si>
  <si>
    <t>ОАО "РЖД"</t>
  </si>
  <si>
    <t>ООО "Ветта-Инвест"</t>
  </si>
  <si>
    <t>ФГУП "Уральский электромеханический завод"</t>
  </si>
  <si>
    <t>ОАО "Завод БМО"</t>
  </si>
  <si>
    <t>ОАО «УПП «Вектор»</t>
  </si>
  <si>
    <t>ОАО "ВНИИМТ"</t>
  </si>
  <si>
    <t>ОАО «Екатеринбурггаз»</t>
  </si>
  <si>
    <t>ОАО "Аэропорт "Кольцово"</t>
  </si>
  <si>
    <t>ФГАОУ ВПО УрФУ имени первого Президента России Б.Н. Ельцина</t>
  </si>
  <si>
    <t>ЗАО«ЭлектроСетеваяКомпания»</t>
  </si>
  <si>
    <t>ЗАО "Машиностроительный завод имени В.В. Воровского"</t>
  </si>
  <si>
    <t>ООО "ТЭЦ"</t>
  </si>
  <si>
    <t>ООО "Первая Сетевая компания"</t>
  </si>
  <si>
    <t>ЗАО "УТЗ"</t>
  </si>
  <si>
    <t>ООО "Объединенная электросетевая компания"</t>
  </si>
  <si>
    <t>ОАО "НИЗМК"</t>
  </si>
  <si>
    <t>ОАО "Свердловский комбинат хлебопродуктов"</t>
  </si>
  <si>
    <t>ОАО Желдорреммаш</t>
  </si>
  <si>
    <t>ОАО "5 ЦАРЗ"</t>
  </si>
  <si>
    <t>ООО "Логистический центр"</t>
  </si>
  <si>
    <t>ООО "УК Новая территория""</t>
  </si>
  <si>
    <t>ОАО "Уральский завод гражданской авиации</t>
  </si>
  <si>
    <t>ООО "Объединенные Пивоварни Хейнекен" Филиал «Патра»</t>
  </si>
  <si>
    <t>ЗАО "Урал сеть инвест"</t>
  </si>
  <si>
    <t>ОАО "Оборонэнерго"</t>
  </si>
  <si>
    <t>ОАО "Режевская электросетевая компания"</t>
  </si>
  <si>
    <t>ООО "Энергошаля"</t>
  </si>
  <si>
    <t>ОАО "Птицефабрика "Свердловская"</t>
  </si>
  <si>
    <t>Полезный отпуск электроэнергии потребителям гарантирующего поставщика - ОАО "Екатеринбургэнергосбыт" в разрезе сетевых организаций, тыс. кВтч</t>
  </si>
  <si>
    <t>ООО "Монолит-Строй"</t>
  </si>
  <si>
    <t>ООО "Концерн "Уральский текстиль"</t>
  </si>
  <si>
    <t>ОАО "ССП "Уралсибгидромеханизация"</t>
  </si>
  <si>
    <t>ФГУП "Строительное управление Уральского военного округа"</t>
  </si>
  <si>
    <t>ЗАО "Уральские электрические сети"</t>
  </si>
  <si>
    <t>ООО УК "Омега"</t>
  </si>
  <si>
    <t>Сентябрь 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</si>
</sst>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0.000"/>
    <numFmt numFmtId="166" formatCode="#,##0_р_."/>
  </numFmts>
  <fonts count="2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49" fontId="4" fillId="0" borderId="0" xfId="0" applyNumberFormat="1" applyFont="1" applyBorder="1" applyAlignment="1">
      <alignment horizontal="right"/>
    </xf>
    <xf numFmtId="0" fontId="6" fillId="2" borderId="0" xfId="0" applyFont="1" applyFill="1"/>
    <xf numFmtId="164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4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/>
    <xf numFmtId="0" fontId="3" fillId="2" borderId="0" xfId="0" applyFont="1" applyFill="1" applyBorder="1"/>
    <xf numFmtId="164" fontId="11" fillId="2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 wrapText="1"/>
    </xf>
    <xf numFmtId="165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 shrinkToFit="1"/>
    </xf>
    <xf numFmtId="165" fontId="8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S49"/>
  <sheetViews>
    <sheetView tabSelected="1" zoomScale="68" zoomScaleNormal="68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S3" sqref="S3"/>
    </sheetView>
  </sheetViews>
  <sheetFormatPr defaultRowHeight="12.75"/>
  <cols>
    <col min="1" max="1" width="9.140625" style="1"/>
    <col min="2" max="2" width="47.5703125" style="20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42</v>
      </c>
      <c r="R2" s="4"/>
      <c r="S2" s="5" t="s">
        <v>49</v>
      </c>
    </row>
    <row r="4" spans="1:19" s="6" customFormat="1" ht="22.5" customHeight="1">
      <c r="A4" s="32" t="s">
        <v>0</v>
      </c>
      <c r="B4" s="32" t="s">
        <v>1</v>
      </c>
      <c r="C4" s="34" t="s">
        <v>2</v>
      </c>
      <c r="D4" s="31" t="s">
        <v>3</v>
      </c>
      <c r="E4" s="31"/>
      <c r="F4" s="31"/>
      <c r="G4" s="31"/>
      <c r="H4" s="31" t="s">
        <v>4</v>
      </c>
      <c r="I4" s="31"/>
      <c r="J4" s="31"/>
      <c r="K4" s="31"/>
      <c r="L4" s="31" t="s">
        <v>5</v>
      </c>
      <c r="M4" s="31"/>
      <c r="N4" s="31"/>
      <c r="O4" s="31"/>
      <c r="P4" s="31" t="s">
        <v>6</v>
      </c>
      <c r="Q4" s="31"/>
      <c r="R4" s="31"/>
      <c r="S4" s="31"/>
    </row>
    <row r="5" spans="1:19" s="8" customFormat="1" ht="27.75" customHeight="1">
      <c r="A5" s="33"/>
      <c r="B5" s="33"/>
      <c r="C5" s="35"/>
      <c r="D5" s="7" t="s">
        <v>7</v>
      </c>
      <c r="E5" s="7" t="s">
        <v>8</v>
      </c>
      <c r="F5" s="7" t="s">
        <v>9</v>
      </c>
      <c r="G5" s="7" t="s">
        <v>10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7</v>
      </c>
      <c r="M5" s="7" t="s">
        <v>8</v>
      </c>
      <c r="N5" s="7" t="s">
        <v>9</v>
      </c>
      <c r="O5" s="7" t="s">
        <v>10</v>
      </c>
      <c r="P5" s="7" t="s">
        <v>7</v>
      </c>
      <c r="Q5" s="7" t="s">
        <v>8</v>
      </c>
      <c r="R5" s="7" t="s">
        <v>9</v>
      </c>
      <c r="S5" s="7" t="s">
        <v>10</v>
      </c>
    </row>
    <row r="6" spans="1:19" s="8" customFormat="1" ht="25.5" customHeight="1">
      <c r="A6" s="9">
        <v>1</v>
      </c>
      <c r="B6" s="10" t="s">
        <v>11</v>
      </c>
      <c r="C6" s="11">
        <f>SUM(D6:G6)</f>
        <v>407359.95441899996</v>
      </c>
      <c r="D6" s="12">
        <v>122191.55200000001</v>
      </c>
      <c r="E6" s="12">
        <v>10201.27</v>
      </c>
      <c r="F6" s="12">
        <v>121221.78663899997</v>
      </c>
      <c r="G6" s="12">
        <v>153745.34577999995</v>
      </c>
      <c r="H6" s="12">
        <v>77595.595000000001</v>
      </c>
      <c r="I6" s="12">
        <v>10169.881000000001</v>
      </c>
      <c r="J6" s="12">
        <v>94530.573638999966</v>
      </c>
      <c r="K6" s="12">
        <v>40987.736599999924</v>
      </c>
      <c r="L6" s="14">
        <v>44375.877</v>
      </c>
      <c r="M6" s="15">
        <v>0</v>
      </c>
      <c r="N6" s="15">
        <v>0</v>
      </c>
      <c r="O6" s="15">
        <v>0</v>
      </c>
      <c r="P6" s="12">
        <v>220.07999999999998</v>
      </c>
      <c r="Q6" s="12">
        <v>31.389000000000003</v>
      </c>
      <c r="R6" s="12">
        <v>26691.213000000011</v>
      </c>
      <c r="S6" s="12">
        <v>112757.60918000001</v>
      </c>
    </row>
    <row r="7" spans="1:19" s="8" customFormat="1" ht="25.5" customHeight="1">
      <c r="A7" s="9">
        <f>A6+1</f>
        <v>2</v>
      </c>
      <c r="B7" s="10" t="s">
        <v>41</v>
      </c>
      <c r="C7" s="11">
        <f t="shared" ref="C7:C37" si="0">SUM(D7:G7)</f>
        <v>682.476</v>
      </c>
      <c r="D7" s="13">
        <v>0</v>
      </c>
      <c r="E7" s="12">
        <v>544.28100000000006</v>
      </c>
      <c r="F7" s="12">
        <v>78.067999999999998</v>
      </c>
      <c r="G7" s="12">
        <v>60.127000000000002</v>
      </c>
      <c r="H7" s="15">
        <v>0</v>
      </c>
      <c r="I7" s="14">
        <v>537.31700000000001</v>
      </c>
      <c r="J7" s="14">
        <v>51.515000000000001</v>
      </c>
      <c r="K7" s="14">
        <v>19.714000000000006</v>
      </c>
      <c r="L7" s="15">
        <v>0</v>
      </c>
      <c r="M7" s="14">
        <v>2.524</v>
      </c>
      <c r="N7" s="15">
        <v>0</v>
      </c>
      <c r="O7" s="15">
        <v>0</v>
      </c>
      <c r="P7" s="15">
        <v>0</v>
      </c>
      <c r="Q7" s="14">
        <v>4.4399999999999995</v>
      </c>
      <c r="R7" s="14">
        <v>26.553000000000001</v>
      </c>
      <c r="S7" s="14">
        <v>40.412999999999997</v>
      </c>
    </row>
    <row r="8" spans="1:19" s="8" customFormat="1" ht="25.5" customHeight="1">
      <c r="A8" s="9">
        <f t="shared" ref="A8:A40" si="1">A7+1</f>
        <v>3</v>
      </c>
      <c r="B8" s="10" t="s">
        <v>12</v>
      </c>
      <c r="C8" s="11">
        <f t="shared" si="0"/>
        <v>4321.4890000000005</v>
      </c>
      <c r="D8" s="12">
        <v>3652.9770000000003</v>
      </c>
      <c r="E8" s="13">
        <v>0</v>
      </c>
      <c r="F8" s="12">
        <v>634.29000000000019</v>
      </c>
      <c r="G8" s="12">
        <v>34.222000000000001</v>
      </c>
      <c r="H8" s="14">
        <v>3628.9920000000002</v>
      </c>
      <c r="I8" s="15">
        <v>0</v>
      </c>
      <c r="J8" s="14">
        <v>633.48500000000024</v>
      </c>
      <c r="K8" s="14">
        <v>34.222000000000001</v>
      </c>
      <c r="L8" s="14">
        <v>23.984999999999999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4">
        <v>0.80499999999999994</v>
      </c>
      <c r="S8" s="15">
        <v>0</v>
      </c>
    </row>
    <row r="9" spans="1:19" s="8" customFormat="1" ht="25.5" customHeight="1">
      <c r="A9" s="9">
        <f t="shared" si="1"/>
        <v>4</v>
      </c>
      <c r="B9" s="10" t="s">
        <v>13</v>
      </c>
      <c r="C9" s="11">
        <f t="shared" si="0"/>
        <v>1553.9709999999998</v>
      </c>
      <c r="D9" s="13">
        <v>0</v>
      </c>
      <c r="E9" s="13">
        <v>0</v>
      </c>
      <c r="F9" s="12">
        <v>874.4699999999998</v>
      </c>
      <c r="G9" s="12">
        <v>679.50099999999998</v>
      </c>
      <c r="H9" s="15">
        <v>0</v>
      </c>
      <c r="I9" s="15">
        <v>0</v>
      </c>
      <c r="J9" s="14">
        <v>487.65299999999968</v>
      </c>
      <c r="K9" s="14">
        <v>201.35699999999991</v>
      </c>
      <c r="L9" s="15">
        <v>0</v>
      </c>
      <c r="M9" s="15">
        <v>0</v>
      </c>
      <c r="N9" s="14">
        <v>140.108</v>
      </c>
      <c r="O9" s="15">
        <v>0</v>
      </c>
      <c r="P9" s="15">
        <v>0</v>
      </c>
      <c r="Q9" s="15">
        <v>0</v>
      </c>
      <c r="R9" s="14">
        <v>246.70900000000003</v>
      </c>
      <c r="S9" s="14">
        <v>478.14400000000006</v>
      </c>
    </row>
    <row r="10" spans="1:19" s="8" customFormat="1" ht="25.5" customHeight="1">
      <c r="A10" s="9">
        <f t="shared" si="1"/>
        <v>5</v>
      </c>
      <c r="B10" s="10" t="s">
        <v>14</v>
      </c>
      <c r="C10" s="11">
        <f t="shared" si="0"/>
        <v>3160.9839999999995</v>
      </c>
      <c r="D10" s="12">
        <v>1353.5149999999999</v>
      </c>
      <c r="E10" s="13">
        <v>0</v>
      </c>
      <c r="F10" s="12">
        <v>986.38499999999999</v>
      </c>
      <c r="G10" s="12">
        <v>821.08399999999995</v>
      </c>
      <c r="H10" s="14">
        <v>1160.646</v>
      </c>
      <c r="I10" s="15">
        <v>0</v>
      </c>
      <c r="J10" s="14">
        <v>920.86699999999996</v>
      </c>
      <c r="K10" s="14">
        <v>390.84699999999975</v>
      </c>
      <c r="L10" s="14">
        <v>192.869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4">
        <v>65.518000000000015</v>
      </c>
      <c r="S10" s="14">
        <v>430.23700000000019</v>
      </c>
    </row>
    <row r="11" spans="1:19" s="8" customFormat="1" ht="25.5" customHeight="1">
      <c r="A11" s="9">
        <f t="shared" si="1"/>
        <v>6</v>
      </c>
      <c r="B11" s="10" t="s">
        <v>15</v>
      </c>
      <c r="C11" s="11">
        <f t="shared" si="0"/>
        <v>1226.25</v>
      </c>
      <c r="D11" s="12">
        <v>173.89099999999999</v>
      </c>
      <c r="E11" s="13">
        <v>0</v>
      </c>
      <c r="F11" s="12">
        <v>178.81899999999996</v>
      </c>
      <c r="G11" s="12">
        <v>873.54000000000019</v>
      </c>
      <c r="H11" s="14">
        <v>38.04</v>
      </c>
      <c r="I11" s="15">
        <v>0</v>
      </c>
      <c r="J11" s="14">
        <v>145.30899999999997</v>
      </c>
      <c r="K11" s="14">
        <v>138.74700000000018</v>
      </c>
      <c r="L11" s="14">
        <v>135.851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4">
        <v>33.510000000000005</v>
      </c>
      <c r="S11" s="14">
        <v>734.79300000000001</v>
      </c>
    </row>
    <row r="12" spans="1:19" s="8" customFormat="1" ht="25.5" customHeight="1">
      <c r="A12" s="9">
        <f t="shared" si="1"/>
        <v>7</v>
      </c>
      <c r="B12" s="16" t="s">
        <v>16</v>
      </c>
      <c r="C12" s="11">
        <f t="shared" si="0"/>
        <v>698.30000000000007</v>
      </c>
      <c r="D12" s="13">
        <v>0</v>
      </c>
      <c r="E12" s="13">
        <v>0</v>
      </c>
      <c r="F12" s="12">
        <v>628.62400000000002</v>
      </c>
      <c r="G12" s="12">
        <v>69.676000000000002</v>
      </c>
      <c r="H12" s="15">
        <v>0</v>
      </c>
      <c r="I12" s="15">
        <v>0</v>
      </c>
      <c r="J12" s="14">
        <v>628.62400000000002</v>
      </c>
      <c r="K12" s="14">
        <v>49.335999999999999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4">
        <v>20.34</v>
      </c>
    </row>
    <row r="13" spans="1:19" s="8" customFormat="1" ht="25.5" customHeight="1">
      <c r="A13" s="9">
        <f t="shared" si="1"/>
        <v>8</v>
      </c>
      <c r="B13" s="16" t="s">
        <v>17</v>
      </c>
      <c r="C13" s="11">
        <f t="shared" si="0"/>
        <v>476.14300000000003</v>
      </c>
      <c r="D13" s="12">
        <v>213.97399999999999</v>
      </c>
      <c r="E13" s="13">
        <v>0</v>
      </c>
      <c r="F13" s="12">
        <v>262.16900000000004</v>
      </c>
      <c r="G13" s="13">
        <v>0</v>
      </c>
      <c r="H13" s="14">
        <v>198.273</v>
      </c>
      <c r="I13" s="15">
        <v>0</v>
      </c>
      <c r="J13" s="14">
        <v>262.16900000000004</v>
      </c>
      <c r="K13" s="15">
        <v>0</v>
      </c>
      <c r="L13" s="14">
        <v>15.701000000000001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</row>
    <row r="14" spans="1:19" s="8" customFormat="1" ht="25.5" customHeight="1">
      <c r="A14" s="9">
        <f t="shared" si="1"/>
        <v>9</v>
      </c>
      <c r="B14" s="16" t="s">
        <v>18</v>
      </c>
      <c r="C14" s="11">
        <f t="shared" si="0"/>
        <v>1522.06</v>
      </c>
      <c r="D14" s="12">
        <v>1268.857</v>
      </c>
      <c r="E14" s="13">
        <v>0</v>
      </c>
      <c r="F14" s="12">
        <v>93.165000000000006</v>
      </c>
      <c r="G14" s="12">
        <v>160.03799999999995</v>
      </c>
      <c r="H14" s="14">
        <v>1215.357</v>
      </c>
      <c r="I14" s="15">
        <v>0</v>
      </c>
      <c r="J14" s="14">
        <v>93.165000000000006</v>
      </c>
      <c r="K14" s="14">
        <v>93.623999999999967</v>
      </c>
      <c r="L14" s="14">
        <v>53.5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4">
        <v>66.413999999999987</v>
      </c>
    </row>
    <row r="15" spans="1:19" s="8" customFormat="1" ht="25.5" customHeight="1">
      <c r="A15" s="9">
        <f t="shared" si="1"/>
        <v>10</v>
      </c>
      <c r="B15" s="10" t="s">
        <v>19</v>
      </c>
      <c r="C15" s="11">
        <f t="shared" si="0"/>
        <v>309.14300000000003</v>
      </c>
      <c r="D15" s="12">
        <v>90.69</v>
      </c>
      <c r="E15" s="13">
        <v>0</v>
      </c>
      <c r="F15" s="12">
        <v>134.25800000000001</v>
      </c>
      <c r="G15" s="12">
        <v>84.195000000000007</v>
      </c>
      <c r="H15" s="14">
        <v>79.242000000000004</v>
      </c>
      <c r="I15" s="15">
        <v>0</v>
      </c>
      <c r="J15" s="14">
        <v>110.89800000000001</v>
      </c>
      <c r="K15" s="14">
        <v>33.490000000000009</v>
      </c>
      <c r="L15" s="14">
        <v>11.448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4">
        <v>23.36</v>
      </c>
      <c r="S15" s="14">
        <v>50.704999999999998</v>
      </c>
    </row>
    <row r="16" spans="1:19" s="8" customFormat="1" ht="25.5" customHeight="1">
      <c r="A16" s="9">
        <f t="shared" si="1"/>
        <v>11</v>
      </c>
      <c r="B16" s="16" t="s">
        <v>20</v>
      </c>
      <c r="C16" s="11">
        <f t="shared" si="0"/>
        <v>98.988</v>
      </c>
      <c r="D16" s="13">
        <v>0</v>
      </c>
      <c r="E16" s="13">
        <v>0</v>
      </c>
      <c r="F16" s="12">
        <v>88.691000000000003</v>
      </c>
      <c r="G16" s="12">
        <v>10.297000000000001</v>
      </c>
      <c r="H16" s="15">
        <v>0</v>
      </c>
      <c r="I16" s="15">
        <v>0</v>
      </c>
      <c r="J16" s="14">
        <v>88.691000000000003</v>
      </c>
      <c r="K16" s="14">
        <v>10.297000000000001</v>
      </c>
      <c r="L16" s="15">
        <v>0</v>
      </c>
      <c r="M16" s="15">
        <v>0</v>
      </c>
      <c r="N16" s="14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</row>
    <row r="17" spans="1:19" s="8" customFormat="1" ht="25.5" customHeight="1">
      <c r="A17" s="9">
        <f t="shared" si="1"/>
        <v>12</v>
      </c>
      <c r="B17" s="10" t="s">
        <v>44</v>
      </c>
      <c r="C17" s="11">
        <f t="shared" si="0"/>
        <v>1746.36</v>
      </c>
      <c r="D17" s="12">
        <v>1207.2049999999999</v>
      </c>
      <c r="E17" s="13">
        <v>0</v>
      </c>
      <c r="F17" s="12">
        <v>535.995</v>
      </c>
      <c r="G17" s="12">
        <v>3.16</v>
      </c>
      <c r="H17" s="14">
        <v>1159.7049999999999</v>
      </c>
      <c r="I17" s="15">
        <v>0</v>
      </c>
      <c r="J17" s="14">
        <v>535.995</v>
      </c>
      <c r="K17" s="14">
        <v>0</v>
      </c>
      <c r="L17" s="15">
        <v>47.5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26">
        <v>0</v>
      </c>
      <c r="S17" s="14">
        <v>3.16</v>
      </c>
    </row>
    <row r="18" spans="1:19" s="8" customFormat="1" ht="25.5" customHeight="1">
      <c r="A18" s="9">
        <f t="shared" si="1"/>
        <v>13</v>
      </c>
      <c r="B18" s="10" t="s">
        <v>21</v>
      </c>
      <c r="C18" s="11">
        <f t="shared" si="0"/>
        <v>2661.4210000000007</v>
      </c>
      <c r="D18" s="13">
        <v>2088.9850000000001</v>
      </c>
      <c r="E18" s="12">
        <v>69.865000000000009</v>
      </c>
      <c r="F18" s="12">
        <v>485.43600000000004</v>
      </c>
      <c r="G18" s="12">
        <v>17.134999999999998</v>
      </c>
      <c r="H18" s="15">
        <v>2088.9850000000001</v>
      </c>
      <c r="I18" s="14">
        <v>47.883000000000003</v>
      </c>
      <c r="J18" s="14">
        <v>485.43600000000004</v>
      </c>
      <c r="K18" s="14">
        <v>14.049999999999997</v>
      </c>
      <c r="L18" s="15">
        <v>0</v>
      </c>
      <c r="M18" s="14">
        <v>21.981999999999999</v>
      </c>
      <c r="N18" s="15">
        <v>0</v>
      </c>
      <c r="O18" s="15">
        <v>0</v>
      </c>
      <c r="P18" s="15">
        <v>0</v>
      </c>
      <c r="Q18" s="15">
        <v>0</v>
      </c>
      <c r="R18" s="26">
        <v>0</v>
      </c>
      <c r="S18" s="14">
        <v>3.085</v>
      </c>
    </row>
    <row r="19" spans="1:19" s="8" customFormat="1" ht="25.5" customHeight="1">
      <c r="A19" s="9">
        <f t="shared" si="1"/>
        <v>14</v>
      </c>
      <c r="B19" s="16" t="s">
        <v>22</v>
      </c>
      <c r="C19" s="11">
        <f>SUM(D19:G19)</f>
        <v>8384.1200000000008</v>
      </c>
      <c r="D19" s="12">
        <v>409.17700000000002</v>
      </c>
      <c r="E19" s="12">
        <v>495.91300000000001</v>
      </c>
      <c r="F19" s="12">
        <v>2275.7980000000002</v>
      </c>
      <c r="G19" s="12">
        <v>5203.232</v>
      </c>
      <c r="H19" s="15">
        <v>0</v>
      </c>
      <c r="I19" s="14">
        <v>495.91300000000001</v>
      </c>
      <c r="J19" s="14">
        <v>2275.7980000000002</v>
      </c>
      <c r="K19" s="14">
        <v>2505.009</v>
      </c>
      <c r="L19" s="14">
        <v>409.17700000000002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26">
        <v>0</v>
      </c>
      <c r="S19" s="14">
        <v>2698.223</v>
      </c>
    </row>
    <row r="20" spans="1:19" s="8" customFormat="1" ht="25.5" customHeight="1">
      <c r="A20" s="9">
        <f t="shared" si="1"/>
        <v>15</v>
      </c>
      <c r="B20" s="16" t="s">
        <v>23</v>
      </c>
      <c r="C20" s="11">
        <f t="shared" si="0"/>
        <v>4920.8889999999974</v>
      </c>
      <c r="D20" s="12">
        <v>132.44399999999999</v>
      </c>
      <c r="E20" s="13">
        <v>0</v>
      </c>
      <c r="F20" s="12">
        <v>1221.3699999999999</v>
      </c>
      <c r="G20" s="12">
        <v>3567.0749999999975</v>
      </c>
      <c r="H20" s="15">
        <v>0</v>
      </c>
      <c r="I20" s="15">
        <v>0</v>
      </c>
      <c r="J20" s="14">
        <v>1221.3699999999999</v>
      </c>
      <c r="K20" s="14">
        <v>616.85799999999745</v>
      </c>
      <c r="L20" s="14">
        <v>132.44399999999999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26">
        <v>0</v>
      </c>
      <c r="S20" s="14">
        <v>2950.2170000000001</v>
      </c>
    </row>
    <row r="21" spans="1:19" s="8" customFormat="1" ht="25.5" customHeight="1">
      <c r="A21" s="9">
        <f t="shared" si="1"/>
        <v>16</v>
      </c>
      <c r="B21" s="16" t="s">
        <v>24</v>
      </c>
      <c r="C21" s="11">
        <f t="shared" si="0"/>
        <v>363.6</v>
      </c>
      <c r="D21" s="12">
        <v>289.27199999999999</v>
      </c>
      <c r="E21" s="13">
        <v>0</v>
      </c>
      <c r="F21" s="12">
        <v>74.328000000000003</v>
      </c>
      <c r="G21" s="13">
        <v>0</v>
      </c>
      <c r="H21" s="14">
        <v>287.68700000000001</v>
      </c>
      <c r="I21" s="15">
        <v>0</v>
      </c>
      <c r="J21" s="14">
        <v>74.328000000000003</v>
      </c>
      <c r="K21" s="15">
        <v>0</v>
      </c>
      <c r="L21" s="14">
        <v>1.585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26">
        <v>0</v>
      </c>
      <c r="S21" s="15">
        <v>0</v>
      </c>
    </row>
    <row r="22" spans="1:19" s="8" customFormat="1" ht="25.5" customHeight="1">
      <c r="A22" s="9">
        <f t="shared" si="1"/>
        <v>17</v>
      </c>
      <c r="B22" s="16" t="s">
        <v>25</v>
      </c>
      <c r="C22" s="11">
        <f t="shared" si="0"/>
        <v>754.16200000000003</v>
      </c>
      <c r="D22" s="12">
        <v>554.39200000000005</v>
      </c>
      <c r="E22" s="13">
        <v>0</v>
      </c>
      <c r="F22" s="13">
        <v>193.464</v>
      </c>
      <c r="G22" s="12">
        <v>6.306</v>
      </c>
      <c r="H22" s="14">
        <v>266.30399999999997</v>
      </c>
      <c r="I22" s="15">
        <v>0</v>
      </c>
      <c r="J22" s="15">
        <v>193.464</v>
      </c>
      <c r="K22" s="14">
        <v>6.306</v>
      </c>
      <c r="L22" s="14">
        <v>288.08800000000002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26">
        <v>0</v>
      </c>
      <c r="S22" s="15">
        <v>0</v>
      </c>
    </row>
    <row r="23" spans="1:19" s="8" customFormat="1" ht="25.5" customHeight="1">
      <c r="A23" s="9">
        <f t="shared" si="1"/>
        <v>18</v>
      </c>
      <c r="B23" s="16" t="s">
        <v>26</v>
      </c>
      <c r="C23" s="27">
        <f t="shared" si="0"/>
        <v>0</v>
      </c>
      <c r="D23" s="13">
        <v>0</v>
      </c>
      <c r="E23" s="13">
        <v>0</v>
      </c>
      <c r="F23" s="13">
        <v>0</v>
      </c>
      <c r="G23" s="13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26">
        <v>0</v>
      </c>
      <c r="S23" s="15">
        <v>0</v>
      </c>
    </row>
    <row r="24" spans="1:19" s="8" customFormat="1" ht="25.5" customHeight="1">
      <c r="A24" s="9">
        <f t="shared" si="1"/>
        <v>19</v>
      </c>
      <c r="B24" s="16" t="s">
        <v>27</v>
      </c>
      <c r="C24" s="11">
        <f t="shared" si="0"/>
        <v>230.90600000000001</v>
      </c>
      <c r="D24" s="12">
        <v>27.033999999999999</v>
      </c>
      <c r="E24" s="13">
        <v>0</v>
      </c>
      <c r="F24" s="13">
        <v>203.87200000000001</v>
      </c>
      <c r="G24" s="13">
        <v>0</v>
      </c>
      <c r="H24" s="14">
        <v>27.033999999999999</v>
      </c>
      <c r="I24" s="15">
        <v>0</v>
      </c>
      <c r="J24" s="15">
        <v>203.87200000000001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</row>
    <row r="25" spans="1:19" s="8" customFormat="1" ht="25.5" customHeight="1">
      <c r="A25" s="9">
        <f t="shared" si="1"/>
        <v>20</v>
      </c>
      <c r="B25" s="16" t="s">
        <v>28</v>
      </c>
      <c r="C25" s="11">
        <f t="shared" si="0"/>
        <v>890.17200000000014</v>
      </c>
      <c r="D25" s="13">
        <v>0</v>
      </c>
      <c r="E25" s="12">
        <v>12.521000000000001</v>
      </c>
      <c r="F25" s="12">
        <v>418.29</v>
      </c>
      <c r="G25" s="12">
        <v>459.3610000000001</v>
      </c>
      <c r="H25" s="15">
        <v>0</v>
      </c>
      <c r="I25" s="15">
        <v>0</v>
      </c>
      <c r="J25" s="14">
        <v>147.19900000000001</v>
      </c>
      <c r="K25" s="14">
        <v>131.30000000000013</v>
      </c>
      <c r="L25" s="15">
        <v>0</v>
      </c>
      <c r="M25" s="14">
        <v>12.521000000000001</v>
      </c>
      <c r="N25" s="15">
        <v>0</v>
      </c>
      <c r="O25" s="15">
        <v>0</v>
      </c>
      <c r="P25" s="15">
        <v>0</v>
      </c>
      <c r="Q25" s="15">
        <v>0</v>
      </c>
      <c r="R25" s="14">
        <v>271.09100000000001</v>
      </c>
      <c r="S25" s="14">
        <v>328.06099999999998</v>
      </c>
    </row>
    <row r="26" spans="1:19" s="8" customFormat="1" ht="25.5" customHeight="1">
      <c r="A26" s="9">
        <f t="shared" si="1"/>
        <v>21</v>
      </c>
      <c r="B26" s="16" t="s">
        <v>29</v>
      </c>
      <c r="C26" s="11">
        <f t="shared" si="0"/>
        <v>521.97400000000005</v>
      </c>
      <c r="D26" s="12">
        <v>298.72000000000003</v>
      </c>
      <c r="E26" s="13">
        <v>0</v>
      </c>
      <c r="F26" s="12">
        <v>182.72499999999999</v>
      </c>
      <c r="G26" s="12">
        <v>40.529000000000011</v>
      </c>
      <c r="H26" s="14">
        <v>298.72000000000003</v>
      </c>
      <c r="I26" s="15">
        <v>0</v>
      </c>
      <c r="J26" s="14">
        <v>182.72499999999999</v>
      </c>
      <c r="K26" s="14">
        <v>40.529000000000011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</row>
    <row r="27" spans="1:19" s="8" customFormat="1" ht="25.5" customHeight="1">
      <c r="A27" s="9">
        <f t="shared" si="1"/>
        <v>22</v>
      </c>
      <c r="B27" s="16" t="s">
        <v>30</v>
      </c>
      <c r="C27" s="11">
        <f t="shared" si="0"/>
        <v>822.26900000000001</v>
      </c>
      <c r="D27" s="12">
        <v>512.24800000000005</v>
      </c>
      <c r="E27" s="12">
        <v>0</v>
      </c>
      <c r="F27" s="12">
        <v>265.33299999999997</v>
      </c>
      <c r="G27" s="12">
        <v>44.688000000000002</v>
      </c>
      <c r="H27" s="14">
        <v>512.24800000000005</v>
      </c>
      <c r="I27" s="14">
        <v>0</v>
      </c>
      <c r="J27" s="14">
        <v>225.32999999999998</v>
      </c>
      <c r="K27" s="14">
        <v>0.65200000000000102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4">
        <v>40.003</v>
      </c>
      <c r="S27" s="14">
        <v>44.036000000000001</v>
      </c>
    </row>
    <row r="28" spans="1:19" s="8" customFormat="1" ht="25.5" customHeight="1">
      <c r="A28" s="9">
        <f t="shared" si="1"/>
        <v>23</v>
      </c>
      <c r="B28" s="10" t="s">
        <v>31</v>
      </c>
      <c r="C28" s="11">
        <f>SUM(D28:G28)</f>
        <v>864.03699999999992</v>
      </c>
      <c r="D28" s="12">
        <v>863.75199999999995</v>
      </c>
      <c r="E28" s="13">
        <v>0</v>
      </c>
      <c r="F28" s="13">
        <v>0</v>
      </c>
      <c r="G28" s="12">
        <v>0.28499999999999998</v>
      </c>
      <c r="H28" s="14">
        <v>863.75199999999995</v>
      </c>
      <c r="I28" s="15">
        <v>0</v>
      </c>
      <c r="J28" s="15">
        <v>0</v>
      </c>
      <c r="K28" s="14">
        <v>0.28499999999999998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</row>
    <row r="29" spans="1:19" s="8" customFormat="1" ht="25.5" customHeight="1">
      <c r="A29" s="9">
        <f t="shared" si="1"/>
        <v>24</v>
      </c>
      <c r="B29" s="16" t="s">
        <v>45</v>
      </c>
      <c r="C29" s="28">
        <f t="shared" si="0"/>
        <v>71.534999999999997</v>
      </c>
      <c r="D29" s="9">
        <v>0</v>
      </c>
      <c r="E29" s="9">
        <v>0</v>
      </c>
      <c r="F29" s="9">
        <v>71.534999999999997</v>
      </c>
      <c r="G29" s="9">
        <v>0</v>
      </c>
      <c r="H29" s="9">
        <v>0</v>
      </c>
      <c r="I29" s="9">
        <v>0</v>
      </c>
      <c r="J29" s="9">
        <v>70.67</v>
      </c>
      <c r="K29" s="9">
        <v>0</v>
      </c>
      <c r="L29" s="9">
        <v>0</v>
      </c>
      <c r="M29" s="9">
        <v>0</v>
      </c>
      <c r="N29" s="9">
        <v>0.86499999999999999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</row>
    <row r="30" spans="1:19" s="8" customFormat="1" ht="25.5" customHeight="1">
      <c r="A30" s="9">
        <f t="shared" si="1"/>
        <v>25</v>
      </c>
      <c r="B30" s="10" t="s">
        <v>32</v>
      </c>
      <c r="C30" s="11">
        <f t="shared" si="0"/>
        <v>187.232</v>
      </c>
      <c r="D30" s="12">
        <v>130.928</v>
      </c>
      <c r="E30" s="13">
        <v>0</v>
      </c>
      <c r="F30" s="12">
        <v>55.411999999999999</v>
      </c>
      <c r="G30" s="12">
        <v>0.89200000000000002</v>
      </c>
      <c r="H30" s="14">
        <v>130.928</v>
      </c>
      <c r="I30" s="15">
        <v>0</v>
      </c>
      <c r="J30" s="14">
        <v>48.652000000000001</v>
      </c>
      <c r="K30" s="14">
        <v>0.89200000000000002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4">
        <v>6.76</v>
      </c>
      <c r="S30" s="15">
        <v>0</v>
      </c>
    </row>
    <row r="31" spans="1:19" s="8" customFormat="1" ht="25.5" customHeight="1">
      <c r="A31" s="9">
        <f t="shared" si="1"/>
        <v>26</v>
      </c>
      <c r="B31" s="16" t="s">
        <v>33</v>
      </c>
      <c r="C31" s="28">
        <f t="shared" si="0"/>
        <v>269.25700000000001</v>
      </c>
      <c r="D31" s="9">
        <v>87.679999999999993</v>
      </c>
      <c r="E31" s="9">
        <v>0</v>
      </c>
      <c r="F31" s="9">
        <v>129.738</v>
      </c>
      <c r="G31" s="9">
        <v>51.838999999999999</v>
      </c>
      <c r="H31" s="14">
        <v>75.66</v>
      </c>
      <c r="I31" s="9">
        <v>0</v>
      </c>
      <c r="J31" s="9">
        <v>129.738</v>
      </c>
      <c r="K31" s="14">
        <v>51.838999999999999</v>
      </c>
      <c r="L31" s="9">
        <v>12.02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</row>
    <row r="32" spans="1:19" s="8" customFormat="1" ht="25.5" customHeight="1">
      <c r="A32" s="9">
        <f t="shared" si="1"/>
        <v>27</v>
      </c>
      <c r="B32" s="16" t="s">
        <v>43</v>
      </c>
      <c r="C32" s="28">
        <f>SUM(D32:G32)</f>
        <v>310.58899999999994</v>
      </c>
      <c r="D32" s="9">
        <v>0</v>
      </c>
      <c r="E32" s="9">
        <v>0</v>
      </c>
      <c r="F32" s="9">
        <v>119.52199999999999</v>
      </c>
      <c r="G32" s="9">
        <v>191.06699999999998</v>
      </c>
      <c r="H32" s="9">
        <v>0</v>
      </c>
      <c r="I32" s="9">
        <v>0</v>
      </c>
      <c r="J32" s="9">
        <v>41.488999999999976</v>
      </c>
      <c r="K32" s="9">
        <v>2.9229999999999734</v>
      </c>
      <c r="L32" s="9">
        <v>0</v>
      </c>
      <c r="M32" s="9">
        <v>0</v>
      </c>
      <c r="N32" s="9">
        <v>6.8460000000000001</v>
      </c>
      <c r="O32" s="9">
        <v>0</v>
      </c>
      <c r="P32" s="9">
        <v>0</v>
      </c>
      <c r="Q32" s="9">
        <v>0</v>
      </c>
      <c r="R32" s="9">
        <v>71.187000000000012</v>
      </c>
      <c r="S32" s="9">
        <v>188.14400000000001</v>
      </c>
    </row>
    <row r="33" spans="1:19" s="8" customFormat="1" ht="25.5" customHeight="1">
      <c r="A33" s="9">
        <f t="shared" si="1"/>
        <v>28</v>
      </c>
      <c r="B33" s="16" t="s">
        <v>34</v>
      </c>
      <c r="C33" s="28">
        <f t="shared" si="0"/>
        <v>519.476</v>
      </c>
      <c r="D33" s="9">
        <v>0</v>
      </c>
      <c r="E33" s="9">
        <v>0</v>
      </c>
      <c r="F33" s="9">
        <v>21.934000000000001</v>
      </c>
      <c r="G33" s="9">
        <v>497.54199999999997</v>
      </c>
      <c r="H33" s="9">
        <v>0</v>
      </c>
      <c r="I33" s="9">
        <v>0</v>
      </c>
      <c r="J33" s="9">
        <v>0</v>
      </c>
      <c r="K33" s="9">
        <v>191.53899999999993</v>
      </c>
      <c r="L33" s="9">
        <v>0</v>
      </c>
      <c r="M33" s="9">
        <v>0</v>
      </c>
      <c r="N33" s="29">
        <v>21.934000000000001</v>
      </c>
      <c r="O33" s="9">
        <v>0</v>
      </c>
      <c r="P33" s="9">
        <v>0</v>
      </c>
      <c r="Q33" s="9">
        <v>0</v>
      </c>
      <c r="R33" s="9">
        <v>0</v>
      </c>
      <c r="S33" s="9">
        <v>306.00300000000004</v>
      </c>
    </row>
    <row r="34" spans="1:19" s="8" customFormat="1" ht="25.5" customHeight="1">
      <c r="A34" s="9">
        <f t="shared" si="1"/>
        <v>29</v>
      </c>
      <c r="B34" s="16" t="s">
        <v>46</v>
      </c>
      <c r="C34" s="28">
        <f>SUM(D34:G34)</f>
        <v>917.30700000000002</v>
      </c>
      <c r="D34" s="9">
        <v>0</v>
      </c>
      <c r="E34" s="9">
        <v>571.78800000000001</v>
      </c>
      <c r="F34" s="9">
        <v>136.19300000000001</v>
      </c>
      <c r="G34" s="9">
        <v>209.32600000000002</v>
      </c>
      <c r="H34" s="9">
        <v>0</v>
      </c>
      <c r="I34" s="9">
        <v>571.78800000000001</v>
      </c>
      <c r="J34" s="9">
        <v>136.19300000000001</v>
      </c>
      <c r="K34" s="9">
        <v>16.764000000000038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192.56199999999998</v>
      </c>
    </row>
    <row r="35" spans="1:19" s="8" customFormat="1" ht="25.5" customHeight="1">
      <c r="A35" s="9">
        <f t="shared" si="1"/>
        <v>30</v>
      </c>
      <c r="B35" s="16" t="s">
        <v>35</v>
      </c>
      <c r="C35" s="28">
        <f>SUM(D35:G35)</f>
        <v>768.15800000000002</v>
      </c>
      <c r="D35" s="9">
        <v>540.14599999999996</v>
      </c>
      <c r="E35" s="9">
        <v>0</v>
      </c>
      <c r="F35" s="9">
        <v>207.98500000000001</v>
      </c>
      <c r="G35" s="9">
        <v>20.027000000000005</v>
      </c>
      <c r="H35" s="9">
        <v>512.18200000000002</v>
      </c>
      <c r="I35" s="9">
        <v>0</v>
      </c>
      <c r="J35" s="9">
        <v>194.702</v>
      </c>
      <c r="K35" s="9">
        <v>20.027000000000005</v>
      </c>
      <c r="L35" s="9">
        <v>27.963999999999999</v>
      </c>
      <c r="M35" s="9">
        <v>0</v>
      </c>
      <c r="N35" s="26">
        <v>0</v>
      </c>
      <c r="O35" s="9">
        <v>0</v>
      </c>
      <c r="P35" s="9">
        <v>0</v>
      </c>
      <c r="Q35" s="9">
        <v>0</v>
      </c>
      <c r="R35" s="9">
        <v>13.283000000000001</v>
      </c>
      <c r="S35" s="9">
        <v>0</v>
      </c>
    </row>
    <row r="36" spans="1:19" s="8" customFormat="1" ht="25.5" customHeight="1">
      <c r="A36" s="9">
        <f t="shared" si="1"/>
        <v>31</v>
      </c>
      <c r="B36" s="16" t="s">
        <v>47</v>
      </c>
      <c r="C36" s="28">
        <f>SUM(D36:G36)</f>
        <v>492.50299999999999</v>
      </c>
      <c r="D36" s="9">
        <v>0</v>
      </c>
      <c r="E36" s="9">
        <v>0</v>
      </c>
      <c r="F36" s="9">
        <v>492.50299999999999</v>
      </c>
      <c r="G36" s="9">
        <v>0</v>
      </c>
      <c r="H36" s="9">
        <v>0</v>
      </c>
      <c r="I36" s="9">
        <v>0</v>
      </c>
      <c r="J36" s="9">
        <v>484.17399999999998</v>
      </c>
      <c r="K36" s="9">
        <v>0</v>
      </c>
      <c r="L36" s="9">
        <v>0</v>
      </c>
      <c r="M36" s="9">
        <v>0</v>
      </c>
      <c r="N36" s="9">
        <v>8.3290000000000006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</row>
    <row r="37" spans="1:19" s="8" customFormat="1" ht="25.5" customHeight="1">
      <c r="A37" s="9">
        <f t="shared" si="1"/>
        <v>32</v>
      </c>
      <c r="B37" s="16" t="s">
        <v>36</v>
      </c>
      <c r="C37" s="30">
        <f t="shared" si="0"/>
        <v>1573.7639999999999</v>
      </c>
      <c r="D37" s="14">
        <v>1381.287</v>
      </c>
      <c r="E37" s="9">
        <v>0</v>
      </c>
      <c r="F37" s="9">
        <v>182.715</v>
      </c>
      <c r="G37" s="9">
        <v>9.7620000000000005</v>
      </c>
      <c r="H37" s="29">
        <v>1381.287</v>
      </c>
      <c r="I37" s="9">
        <v>0</v>
      </c>
      <c r="J37" s="9">
        <v>182.715</v>
      </c>
      <c r="K37" s="9">
        <v>9.7620000000000005</v>
      </c>
      <c r="L37" s="26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</row>
    <row r="38" spans="1:19" s="8" customFormat="1" ht="25.5" customHeight="1">
      <c r="A38" s="9">
        <f t="shared" si="1"/>
        <v>33</v>
      </c>
      <c r="B38" s="16" t="s">
        <v>37</v>
      </c>
      <c r="C38" s="28">
        <f>SUM(D38:G38)</f>
        <v>1982.0930000000001</v>
      </c>
      <c r="D38" s="9">
        <v>107.438</v>
      </c>
      <c r="E38" s="9">
        <v>0</v>
      </c>
      <c r="F38" s="9">
        <v>1511.9789999999998</v>
      </c>
      <c r="G38" s="9">
        <v>362.6760000000001</v>
      </c>
      <c r="H38" s="9">
        <v>0</v>
      </c>
      <c r="I38" s="9">
        <v>0</v>
      </c>
      <c r="J38" s="9">
        <v>1091.1379999999999</v>
      </c>
      <c r="K38" s="9">
        <v>167.77500000000009</v>
      </c>
      <c r="L38" s="9">
        <v>107.438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420.84100000000001</v>
      </c>
      <c r="S38" s="9">
        <v>194.90100000000001</v>
      </c>
    </row>
    <row r="39" spans="1:19" s="8" customFormat="1" ht="25.5" customHeight="1">
      <c r="A39" s="9">
        <f t="shared" si="1"/>
        <v>34</v>
      </c>
      <c r="B39" s="16" t="s">
        <v>38</v>
      </c>
      <c r="C39" s="7">
        <f>SUM(D39:G39)</f>
        <v>2457.6002210000001</v>
      </c>
      <c r="D39" s="9">
        <v>0</v>
      </c>
      <c r="E39" s="9">
        <v>234.45</v>
      </c>
      <c r="F39" s="14">
        <v>1892.3213610000003</v>
      </c>
      <c r="G39" s="14">
        <v>330.82885999999996</v>
      </c>
      <c r="H39" s="9">
        <v>0</v>
      </c>
      <c r="I39" s="9">
        <v>234.45</v>
      </c>
      <c r="J39" s="14">
        <v>1696.1383610000003</v>
      </c>
      <c r="K39" s="9">
        <v>91.031399999999991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196.18299999999999</v>
      </c>
      <c r="S39" s="14">
        <v>239.79745999999997</v>
      </c>
    </row>
    <row r="40" spans="1:19" s="8" customFormat="1" ht="25.5" customHeight="1">
      <c r="A40" s="9">
        <f t="shared" si="1"/>
        <v>35</v>
      </c>
      <c r="B40" s="16" t="s">
        <v>39</v>
      </c>
      <c r="C40" s="28">
        <f>SUM(D40:G40)</f>
        <v>216.56700000000004</v>
      </c>
      <c r="D40" s="9">
        <v>3.0779999999999998</v>
      </c>
      <c r="E40" s="9">
        <v>0</v>
      </c>
      <c r="F40" s="9">
        <v>110.72300000000001</v>
      </c>
      <c r="G40" s="14">
        <v>102.76600000000002</v>
      </c>
      <c r="H40" s="9">
        <v>0</v>
      </c>
      <c r="I40" s="9">
        <v>0</v>
      </c>
      <c r="J40" s="9">
        <v>65.462000000000018</v>
      </c>
      <c r="K40" s="9">
        <v>8.174000000000035</v>
      </c>
      <c r="L40" s="9">
        <v>3.0779999999999998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45.261000000000003</v>
      </c>
      <c r="S40" s="14">
        <v>94.591999999999985</v>
      </c>
    </row>
    <row r="41" spans="1:19" s="8" customFormat="1" ht="25.5" customHeight="1">
      <c r="A41" s="9">
        <v>36</v>
      </c>
      <c r="B41" s="16" t="s">
        <v>48</v>
      </c>
      <c r="C41" s="7">
        <f>SUM(D41:G41)</f>
        <v>334.69900000000001</v>
      </c>
      <c r="D41" s="9">
        <v>0</v>
      </c>
      <c r="E41" s="9">
        <v>0</v>
      </c>
      <c r="F41" s="9">
        <v>334.69900000000001</v>
      </c>
      <c r="G41" s="9">
        <v>0</v>
      </c>
      <c r="H41" s="9">
        <v>0</v>
      </c>
      <c r="I41" s="9">
        <v>0</v>
      </c>
      <c r="J41" s="9">
        <v>330.62</v>
      </c>
      <c r="K41" s="9">
        <v>0</v>
      </c>
      <c r="L41" s="9">
        <v>0</v>
      </c>
      <c r="M41" s="9">
        <v>0</v>
      </c>
      <c r="N41" s="9">
        <v>4.0789999999999997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</row>
    <row r="42" spans="1:19" s="8" customFormat="1" ht="25.5" customHeight="1">
      <c r="A42" s="9">
        <v>37</v>
      </c>
      <c r="B42" s="16" t="s">
        <v>40</v>
      </c>
      <c r="C42" s="28">
        <f>SUM(D42:G42)</f>
        <v>966.71500000000015</v>
      </c>
      <c r="D42" s="9">
        <v>0</v>
      </c>
      <c r="E42" s="9">
        <v>0</v>
      </c>
      <c r="F42" s="9">
        <v>965.77600000000018</v>
      </c>
      <c r="G42" s="14">
        <v>0.93900000000000006</v>
      </c>
      <c r="H42" s="9">
        <v>0</v>
      </c>
      <c r="I42" s="9">
        <v>0</v>
      </c>
      <c r="J42" s="9">
        <v>898.25300000000027</v>
      </c>
      <c r="K42" s="14">
        <v>0.93900000000000006</v>
      </c>
      <c r="L42" s="9">
        <v>0</v>
      </c>
      <c r="M42" s="9">
        <v>0</v>
      </c>
      <c r="N42" s="29">
        <v>28.132000000000001</v>
      </c>
      <c r="O42" s="9">
        <v>0</v>
      </c>
      <c r="P42" s="9">
        <v>0</v>
      </c>
      <c r="Q42" s="9">
        <v>0</v>
      </c>
      <c r="R42" s="9">
        <v>39.390999999999998</v>
      </c>
      <c r="S42" s="9">
        <v>0</v>
      </c>
    </row>
    <row r="43" spans="1:19" s="19" customFormat="1" ht="24.75" customHeight="1">
      <c r="A43" s="17"/>
      <c r="B43" s="17" t="s">
        <v>3</v>
      </c>
      <c r="C43" s="18">
        <f t="shared" ref="C43:S43" si="2">SUM(C6:C42)</f>
        <v>454637.16363999993</v>
      </c>
      <c r="D43" s="18">
        <f t="shared" si="2"/>
        <v>137579.24200000003</v>
      </c>
      <c r="E43" s="18">
        <f t="shared" si="2"/>
        <v>12130.088000000003</v>
      </c>
      <c r="F43" s="18">
        <f t="shared" si="2"/>
        <v>137270.37199999994</v>
      </c>
      <c r="G43" s="18">
        <f t="shared" si="2"/>
        <v>167657.46164000002</v>
      </c>
      <c r="H43" s="18">
        <f t="shared" si="2"/>
        <v>91520.637000000002</v>
      </c>
      <c r="I43" s="18">
        <f t="shared" si="2"/>
        <v>12057.232000000002</v>
      </c>
      <c r="J43" s="18">
        <f t="shared" si="2"/>
        <v>108868.41099999995</v>
      </c>
      <c r="K43" s="18">
        <f t="shared" si="2"/>
        <v>45836.024999999943</v>
      </c>
      <c r="L43" s="18">
        <f t="shared" si="2"/>
        <v>45838.525000000009</v>
      </c>
      <c r="M43" s="18">
        <f t="shared" si="2"/>
        <v>37.027000000000001</v>
      </c>
      <c r="N43" s="18">
        <f t="shared" si="2"/>
        <v>210.29300000000003</v>
      </c>
      <c r="O43" s="18">
        <f t="shared" si="2"/>
        <v>0</v>
      </c>
      <c r="P43" s="18">
        <f t="shared" si="2"/>
        <v>220.07999999999998</v>
      </c>
      <c r="Q43" s="18">
        <f t="shared" si="2"/>
        <v>35.829000000000001</v>
      </c>
      <c r="R43" s="18">
        <f t="shared" si="2"/>
        <v>28191.668000000009</v>
      </c>
      <c r="S43" s="18">
        <f t="shared" si="2"/>
        <v>121821.43664000003</v>
      </c>
    </row>
    <row r="44" spans="1:19">
      <c r="S44" s="25"/>
    </row>
    <row r="45" spans="1:19">
      <c r="A45" s="3"/>
      <c r="N45" s="23"/>
    </row>
    <row r="46" spans="1:19">
      <c r="A46" s="3"/>
      <c r="N46" s="23"/>
    </row>
    <row r="47" spans="1:19">
      <c r="A47" s="3"/>
      <c r="D47" s="21"/>
      <c r="E47" s="21"/>
      <c r="F47" s="21"/>
      <c r="G47" s="21"/>
      <c r="H47" s="21"/>
      <c r="N47" s="24"/>
    </row>
    <row r="48" spans="1:19">
      <c r="A48" s="3"/>
      <c r="N48" s="22"/>
    </row>
    <row r="49" spans="1:14">
      <c r="A49" s="3"/>
      <c r="N49" s="22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8BE277-4959-416C-992D-F6D1605904C4}"/>
</file>

<file path=customXml/itemProps2.xml><?xml version="1.0" encoding="utf-8"?>
<ds:datastoreItem xmlns:ds="http://schemas.openxmlformats.org/officeDocument/2006/customXml" ds:itemID="{CC092F55-C0A5-4827-B9CA-92DA6DB7E3DA}"/>
</file>

<file path=customXml/itemProps3.xml><?xml version="1.0" encoding="utf-8"?>
<ds:datastoreItem xmlns:ds="http://schemas.openxmlformats.org/officeDocument/2006/customXml" ds:itemID="{1AD47EE9-EE4E-4840-A735-804920D0B7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(2)</vt:lpstr>
      <vt:lpstr>'Раскрытие информации (2)'!Область_печати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Зотина</cp:lastModifiedBy>
  <cp:lastPrinted>2014-10-29T03:34:34Z</cp:lastPrinted>
  <dcterms:created xsi:type="dcterms:W3CDTF">2013-07-30T02:34:41Z</dcterms:created>
  <dcterms:modified xsi:type="dcterms:W3CDTF">2014-10-29T04:18:56Z</dcterms:modified>
</cp:coreProperties>
</file>