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4795" windowHeight="10815"/>
  </bookViews>
  <sheets>
    <sheet name="Раскрытие информации (2)" sheetId="1" r:id="rId1"/>
  </sheets>
  <definedNames>
    <definedName name="_xlnm.Print_Area" localSheetId="0">'Раскрытие информации (2)'!$A$1:$S$29</definedName>
  </definedNames>
  <calcPr calcId="145621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C26" i="1"/>
  <c r="C20" i="1" l="1"/>
  <c r="C24" i="1" l="1"/>
  <c r="C25" i="1"/>
  <c r="C21" i="1" l="1"/>
  <c r="C18" i="1"/>
  <c r="C13" i="1"/>
  <c r="C8" i="1"/>
  <c r="O28" i="1"/>
  <c r="N28" i="1"/>
  <c r="M2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S28" i="1"/>
  <c r="R28" i="1"/>
  <c r="Q28" i="1"/>
  <c r="P28" i="1"/>
  <c r="L28" i="1"/>
  <c r="K28" i="1"/>
  <c r="J28" i="1"/>
  <c r="I28" i="1"/>
  <c r="H28" i="1"/>
  <c r="G28" i="1"/>
  <c r="C7" i="1" l="1"/>
  <c r="C14" i="1"/>
  <c r="C17" i="1"/>
  <c r="C22" i="1"/>
  <c r="C23" i="1"/>
  <c r="E28" i="1"/>
  <c r="C10" i="1"/>
  <c r="D28" i="1"/>
  <c r="F28" i="1"/>
  <c r="C12" i="1"/>
  <c r="C19" i="1"/>
  <c r="C6" i="1"/>
  <c r="C9" i="1"/>
  <c r="C11" i="1"/>
  <c r="C15" i="1"/>
  <c r="C16" i="1"/>
  <c r="C27" i="1"/>
  <c r="C28" i="1" l="1"/>
</calcChain>
</file>

<file path=xl/sharedStrings.xml><?xml version="1.0" encoding="utf-8"?>
<sst xmlns="http://schemas.openxmlformats.org/spreadsheetml/2006/main" count="48" uniqueCount="35">
  <si>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</si>
  <si>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</si>
  <si>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</si>
  <si>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</si>
  <si>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</si>
  <si>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</si>
  <si>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</si>
  <si>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</si>
  <si>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</si>
  <si>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</si>
  <si>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</si>
  <si>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</si>
  <si>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"РЖД"</t>
  </si>
  <si>
    <t>ООО "Ветта-Инвест"</t>
  </si>
  <si>
    <t>ФГУП "Уральский электромеханический завод"</t>
  </si>
  <si>
    <t>ФГАОУ ВПО УрФУ имени первого Президента России Б.Н. Ельцина</t>
  </si>
  <si>
    <t>ООО "ТЭЦ"</t>
  </si>
  <si>
    <t>ОАО "НИЗМК"</t>
  </si>
  <si>
    <t>ООО "УК Новая территория""</t>
  </si>
  <si>
    <t>ОАО "Оборонэнерго"</t>
  </si>
  <si>
    <t>ООО "Энергошаля"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</si>
  <si>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</si>
  <si>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ООО "Концерн "Уральский текстиль"</t>
  </si>
  <si>
    <t>ОАО "Объединенная Энергетическая Компания"</t>
  </si>
  <si>
    <t>ООО "Инвестиционная корпорация "Капитал"</t>
  </si>
  <si>
    <t>ООО "Инвестэнерго"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</si>
  <si>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</si>
  <si>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</si>
  <si>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</si>
  <si>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</si>
  <si>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</si>
  <si>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</si>
  <si>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</si>
  <si>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</si>
  <si>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Февраль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</si>
</sst>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4"/>
  <sheetViews>
    <sheetView tabSelected="1" zoomScale="93" zoomScaleNormal="93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A27" sqref="A27:XFD27"/>
    </sheetView>
  </sheetViews>
  <sheetFormatPr defaultRowHeight="12.75"/>
  <cols>
    <col min="1" max="1" width="9.140625" style="1"/>
    <col min="2" max="2" width="47.5703125" style="20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21</v>
      </c>
      <c r="R2" s="4"/>
      <c r="S2" s="5" t="s">
        <v>34</v>
      </c>
    </row>
    <row r="4" spans="1:19" s="6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5</v>
      </c>
      <c r="M4" s="28"/>
      <c r="N4" s="28"/>
      <c r="O4" s="28"/>
      <c r="P4" s="28" t="s">
        <v>6</v>
      </c>
      <c r="Q4" s="28"/>
      <c r="R4" s="28"/>
      <c r="S4" s="28"/>
    </row>
    <row r="5" spans="1:19" s="8" customFormat="1" ht="27.75" customHeight="1">
      <c r="A5" s="30"/>
      <c r="B5" s="30"/>
      <c r="C5" s="32"/>
      <c r="D5" s="7" t="s">
        <v>7</v>
      </c>
      <c r="E5" s="7" t="s">
        <v>8</v>
      </c>
      <c r="F5" s="7" t="s">
        <v>9</v>
      </c>
      <c r="G5" s="7" t="s">
        <v>10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7</v>
      </c>
      <c r="Q5" s="7" t="s">
        <v>8</v>
      </c>
      <c r="R5" s="7" t="s">
        <v>9</v>
      </c>
      <c r="S5" s="7" t="s">
        <v>10</v>
      </c>
    </row>
    <row r="6" spans="1:19" s="8" customFormat="1" ht="25.5" customHeight="1">
      <c r="A6" s="9">
        <v>1</v>
      </c>
      <c r="B6" s="10" t="s">
        <v>11</v>
      </c>
      <c r="C6" s="11">
        <f>SUM(D6:G6)</f>
        <v>453780.03929999925</v>
      </c>
      <c r="D6" s="12">
        <v>116969.52299999999</v>
      </c>
      <c r="E6" s="12">
        <v>7452.4829999999993</v>
      </c>
      <c r="F6" s="12">
        <v>157664.87199999992</v>
      </c>
      <c r="G6" s="12">
        <v>171693.16129999931</v>
      </c>
      <c r="H6" s="12">
        <v>78848.25</v>
      </c>
      <c r="I6" s="12">
        <v>7414.9979999999996</v>
      </c>
      <c r="J6" s="12">
        <v>119712.78599999992</v>
      </c>
      <c r="K6" s="12">
        <v>50203.118369999465</v>
      </c>
      <c r="L6" s="14">
        <v>37471.500999999997</v>
      </c>
      <c r="M6" s="15">
        <v>0</v>
      </c>
      <c r="N6" s="15">
        <v>0</v>
      </c>
      <c r="O6" s="15">
        <v>0</v>
      </c>
      <c r="P6" s="12">
        <v>649.77200000000005</v>
      </c>
      <c r="Q6" s="12">
        <v>37.484999999999999</v>
      </c>
      <c r="R6" s="12">
        <v>37952.085999999981</v>
      </c>
      <c r="S6" s="12">
        <v>121490.04292999985</v>
      </c>
    </row>
    <row r="7" spans="1:19" s="8" customFormat="1" ht="25.5" customHeight="1">
      <c r="A7" s="9">
        <v>2</v>
      </c>
      <c r="B7" s="10" t="s">
        <v>32</v>
      </c>
      <c r="C7" s="11">
        <f t="shared" ref="C7:C22" si="0">SUM(D7:G7)</f>
        <v>2114.7120000000004</v>
      </c>
      <c r="D7" s="13">
        <v>0</v>
      </c>
      <c r="E7" s="13">
        <v>0</v>
      </c>
      <c r="F7" s="12">
        <v>1367.8920000000003</v>
      </c>
      <c r="G7" s="12">
        <v>746.82000000000016</v>
      </c>
      <c r="H7" s="15">
        <v>0</v>
      </c>
      <c r="I7" s="15">
        <v>0</v>
      </c>
      <c r="J7" s="14">
        <v>949.84900000000039</v>
      </c>
      <c r="K7" s="14">
        <v>194.2080000000002</v>
      </c>
      <c r="L7" s="15">
        <v>0</v>
      </c>
      <c r="M7" s="15">
        <v>0</v>
      </c>
      <c r="N7" s="14">
        <v>0</v>
      </c>
      <c r="O7" s="15">
        <v>0</v>
      </c>
      <c r="P7" s="15">
        <v>0</v>
      </c>
      <c r="Q7" s="15">
        <v>0</v>
      </c>
      <c r="R7" s="14">
        <v>418.04299999999989</v>
      </c>
      <c r="S7" s="14">
        <v>552.61199999999997</v>
      </c>
    </row>
    <row r="8" spans="1:19" s="8" customFormat="1" ht="25.5" customHeight="1">
      <c r="A8" s="9">
        <f t="shared" ref="A8:A27" si="1">A7+1</f>
        <v>3</v>
      </c>
      <c r="B8" s="10" t="s">
        <v>12</v>
      </c>
      <c r="C8" s="11">
        <f t="shared" si="0"/>
        <v>3667.5619999999999</v>
      </c>
      <c r="D8" s="12">
        <v>1680.229</v>
      </c>
      <c r="E8" s="13">
        <v>0</v>
      </c>
      <c r="F8" s="12">
        <v>1048.2149999999997</v>
      </c>
      <c r="G8" s="12">
        <v>939.11800000000017</v>
      </c>
      <c r="H8" s="14">
        <v>1548.373</v>
      </c>
      <c r="I8" s="15">
        <v>0</v>
      </c>
      <c r="J8" s="14">
        <v>999.09899999999971</v>
      </c>
      <c r="K8" s="14">
        <v>503.23799999999989</v>
      </c>
      <c r="L8" s="14">
        <v>131.85599999999999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4">
        <v>49.116</v>
      </c>
      <c r="S8" s="14">
        <v>435.88000000000028</v>
      </c>
    </row>
    <row r="9" spans="1:19" s="8" customFormat="1" ht="25.5" customHeight="1">
      <c r="A9" s="9">
        <f t="shared" si="1"/>
        <v>4</v>
      </c>
      <c r="B9" s="10" t="s">
        <v>13</v>
      </c>
      <c r="C9" s="11">
        <f t="shared" si="0"/>
        <v>1609.2000000000003</v>
      </c>
      <c r="D9" s="12">
        <v>141.892</v>
      </c>
      <c r="E9" s="13">
        <v>0</v>
      </c>
      <c r="F9" s="12">
        <v>324.21400000000006</v>
      </c>
      <c r="G9" s="12">
        <v>1143.0940000000003</v>
      </c>
      <c r="H9" s="14">
        <v>70.2</v>
      </c>
      <c r="I9" s="15">
        <v>0</v>
      </c>
      <c r="J9" s="14">
        <v>290.85400000000004</v>
      </c>
      <c r="K9" s="14">
        <v>185.5350000000002</v>
      </c>
      <c r="L9" s="14">
        <v>71.691999999999993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4">
        <v>33.36</v>
      </c>
      <c r="S9" s="14">
        <v>957.55900000000008</v>
      </c>
    </row>
    <row r="10" spans="1:19" s="8" customFormat="1" ht="25.5" customHeight="1">
      <c r="A10" s="9">
        <f t="shared" si="1"/>
        <v>5</v>
      </c>
      <c r="B10" s="16" t="s">
        <v>14</v>
      </c>
      <c r="C10" s="11">
        <f t="shared" si="0"/>
        <v>443.04400000000004</v>
      </c>
      <c r="D10" s="13">
        <v>0</v>
      </c>
      <c r="E10" s="13">
        <v>0</v>
      </c>
      <c r="F10" s="12">
        <v>378.21200000000005</v>
      </c>
      <c r="G10" s="12">
        <v>64.831999999999994</v>
      </c>
      <c r="H10" s="15">
        <v>0</v>
      </c>
      <c r="I10" s="15">
        <v>0</v>
      </c>
      <c r="J10" s="14">
        <v>378.21200000000005</v>
      </c>
      <c r="K10" s="14">
        <v>41.384999999999991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4">
        <v>23.446999999999999</v>
      </c>
    </row>
    <row r="11" spans="1:19" s="8" customFormat="1" ht="25.5" customHeight="1">
      <c r="A11" s="9">
        <f t="shared" si="1"/>
        <v>6</v>
      </c>
      <c r="B11" s="16" t="s">
        <v>29</v>
      </c>
      <c r="C11" s="11">
        <f t="shared" si="0"/>
        <v>1613.8890000000001</v>
      </c>
      <c r="D11" s="12">
        <v>1350.0970000000002</v>
      </c>
      <c r="E11" s="13">
        <v>0</v>
      </c>
      <c r="F11" s="12">
        <v>93.500000000000014</v>
      </c>
      <c r="G11" s="12">
        <v>170.29199999999997</v>
      </c>
      <c r="H11" s="14">
        <v>1292.8400000000001</v>
      </c>
      <c r="I11" s="15">
        <v>0</v>
      </c>
      <c r="J11" s="14">
        <v>93.500000000000014</v>
      </c>
      <c r="K11" s="14">
        <v>106.88999999999996</v>
      </c>
      <c r="L11" s="14">
        <v>57.256999999999998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4">
        <v>63.402000000000015</v>
      </c>
    </row>
    <row r="12" spans="1:19" s="8" customFormat="1" ht="25.5" customHeight="1">
      <c r="A12" s="9">
        <f t="shared" si="1"/>
        <v>7</v>
      </c>
      <c r="B12" s="10" t="s">
        <v>22</v>
      </c>
      <c r="C12" s="11">
        <f t="shared" si="0"/>
        <v>1871.866</v>
      </c>
      <c r="D12" s="12">
        <v>779.44299999999998</v>
      </c>
      <c r="E12" s="13">
        <v>0</v>
      </c>
      <c r="F12" s="12">
        <v>1059.624</v>
      </c>
      <c r="G12" s="12">
        <v>32.798999999999999</v>
      </c>
      <c r="H12" s="14">
        <v>707.45</v>
      </c>
      <c r="I12" s="15">
        <v>0</v>
      </c>
      <c r="J12" s="14">
        <v>1059.624</v>
      </c>
      <c r="K12" s="14">
        <v>28.64</v>
      </c>
      <c r="L12" s="14">
        <v>71.992999999999995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26">
        <v>0</v>
      </c>
      <c r="S12" s="14">
        <v>4.1589999999999998</v>
      </c>
    </row>
    <row r="13" spans="1:19" s="8" customFormat="1" ht="25.5" customHeight="1">
      <c r="A13" s="9">
        <f t="shared" si="1"/>
        <v>8</v>
      </c>
      <c r="B13" s="10" t="s">
        <v>26</v>
      </c>
      <c r="C13" s="11">
        <f t="shared" si="0"/>
        <v>310.09100000000001</v>
      </c>
      <c r="D13" s="13">
        <v>0</v>
      </c>
      <c r="E13" s="13">
        <v>0</v>
      </c>
      <c r="F13" s="12">
        <v>287.755</v>
      </c>
      <c r="G13" s="12">
        <v>22.335999999999995</v>
      </c>
      <c r="H13" s="15">
        <v>0</v>
      </c>
      <c r="I13" s="15">
        <v>0</v>
      </c>
      <c r="J13" s="14">
        <v>287.755</v>
      </c>
      <c r="K13" s="14">
        <v>19.548999999999996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26">
        <v>0</v>
      </c>
      <c r="S13" s="14">
        <v>2.7869999999999999</v>
      </c>
    </row>
    <row r="14" spans="1:19" s="8" customFormat="1" ht="25.5" customHeight="1">
      <c r="A14" s="9">
        <f t="shared" si="1"/>
        <v>9</v>
      </c>
      <c r="B14" s="16" t="s">
        <v>15</v>
      </c>
      <c r="C14" s="11">
        <f>SUM(D14:G14)</f>
        <v>8609.6660000000011</v>
      </c>
      <c r="D14" s="12">
        <v>281.91800000000001</v>
      </c>
      <c r="E14" s="12">
        <v>587.83300000000008</v>
      </c>
      <c r="F14" s="12">
        <v>2774.0219999999999</v>
      </c>
      <c r="G14" s="12">
        <v>4965.893</v>
      </c>
      <c r="H14" s="15">
        <v>0</v>
      </c>
      <c r="I14" s="14">
        <v>587.83300000000008</v>
      </c>
      <c r="J14" s="14">
        <v>2774.0219999999999</v>
      </c>
      <c r="K14" s="14">
        <v>2119.2370000000001</v>
      </c>
      <c r="L14" s="14">
        <v>281.91800000000001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26">
        <v>0</v>
      </c>
      <c r="S14" s="14">
        <v>2846.6559999999999</v>
      </c>
    </row>
    <row r="15" spans="1:19" s="8" customFormat="1" ht="25.5" customHeight="1">
      <c r="A15" s="9">
        <f t="shared" si="1"/>
        <v>10</v>
      </c>
      <c r="B15" s="16" t="s">
        <v>31</v>
      </c>
      <c r="C15" s="11">
        <f t="shared" si="0"/>
        <v>6367.3280000000032</v>
      </c>
      <c r="D15" s="12">
        <v>0</v>
      </c>
      <c r="E15" s="13">
        <v>0</v>
      </c>
      <c r="F15" s="12">
        <v>1693.2749999999996</v>
      </c>
      <c r="G15" s="12">
        <v>4674.0530000000035</v>
      </c>
      <c r="H15" s="15">
        <v>0</v>
      </c>
      <c r="I15" s="15">
        <v>0</v>
      </c>
      <c r="J15" s="14">
        <v>1585.7449999999997</v>
      </c>
      <c r="K15" s="14">
        <v>863.22000000000298</v>
      </c>
      <c r="L15" s="14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27">
        <v>107.53</v>
      </c>
      <c r="S15" s="14">
        <v>3810.8330000000005</v>
      </c>
    </row>
    <row r="16" spans="1:19" s="8" customFormat="1" ht="25.5" customHeight="1">
      <c r="A16" s="9">
        <f t="shared" si="1"/>
        <v>11</v>
      </c>
      <c r="B16" s="16" t="s">
        <v>16</v>
      </c>
      <c r="C16" s="11">
        <f t="shared" si="0"/>
        <v>710.65100000000007</v>
      </c>
      <c r="D16" s="12">
        <v>532.18999999999994</v>
      </c>
      <c r="E16" s="13">
        <v>0</v>
      </c>
      <c r="F16" s="12">
        <v>39.989000000000004</v>
      </c>
      <c r="G16" s="12">
        <v>138.47200000000004</v>
      </c>
      <c r="H16" s="14">
        <v>160.09299999999999</v>
      </c>
      <c r="I16" s="15">
        <v>0</v>
      </c>
      <c r="J16" s="14">
        <v>39.989000000000004</v>
      </c>
      <c r="K16" s="14">
        <v>138.47200000000004</v>
      </c>
      <c r="L16" s="14">
        <v>372.09699999999998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26">
        <v>0</v>
      </c>
      <c r="S16" s="15">
        <v>0</v>
      </c>
    </row>
    <row r="17" spans="1:19" s="8" customFormat="1" ht="25.5" customHeight="1">
      <c r="A17" s="9">
        <f t="shared" si="1"/>
        <v>12</v>
      </c>
      <c r="B17" s="16" t="s">
        <v>25</v>
      </c>
      <c r="C17" s="11">
        <f t="shared" si="0"/>
        <v>900.71299999999997</v>
      </c>
      <c r="D17" s="13">
        <v>0</v>
      </c>
      <c r="E17" s="12">
        <v>15.763999999999999</v>
      </c>
      <c r="F17" s="12">
        <v>435.43499999999995</v>
      </c>
      <c r="G17" s="12">
        <v>449.51400000000007</v>
      </c>
      <c r="H17" s="15">
        <v>0</v>
      </c>
      <c r="I17" s="15">
        <v>0</v>
      </c>
      <c r="J17" s="14">
        <v>172.80999999999995</v>
      </c>
      <c r="K17" s="14">
        <v>151.31000000000006</v>
      </c>
      <c r="L17" s="15">
        <v>0</v>
      </c>
      <c r="M17" s="14">
        <v>15.763999999999999</v>
      </c>
      <c r="N17" s="15">
        <v>0</v>
      </c>
      <c r="O17" s="15">
        <v>0</v>
      </c>
      <c r="P17" s="15">
        <v>0</v>
      </c>
      <c r="Q17" s="15">
        <v>0</v>
      </c>
      <c r="R17" s="14">
        <v>262.625</v>
      </c>
      <c r="S17" s="14">
        <v>298.20400000000001</v>
      </c>
    </row>
    <row r="18" spans="1:19" s="8" customFormat="1" ht="25.5" customHeight="1">
      <c r="A18" s="9">
        <f t="shared" si="1"/>
        <v>13</v>
      </c>
      <c r="B18" s="16" t="s">
        <v>17</v>
      </c>
      <c r="C18" s="11">
        <f t="shared" si="0"/>
        <v>673.62400000000002</v>
      </c>
      <c r="D18" s="12">
        <v>378.59899999999999</v>
      </c>
      <c r="E18" s="13">
        <v>0</v>
      </c>
      <c r="F18" s="12">
        <v>265.59300000000002</v>
      </c>
      <c r="G18" s="12">
        <v>29.431999999999999</v>
      </c>
      <c r="H18" s="14">
        <v>378.59899999999999</v>
      </c>
      <c r="I18" s="15">
        <v>0</v>
      </c>
      <c r="J18" s="14">
        <v>265.59300000000002</v>
      </c>
      <c r="K18" s="14">
        <v>29.431999999999999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</row>
    <row r="19" spans="1:19" s="8" customFormat="1" ht="25.5" customHeight="1">
      <c r="A19" s="9">
        <f t="shared" si="1"/>
        <v>14</v>
      </c>
      <c r="B19" s="16" t="s">
        <v>18</v>
      </c>
      <c r="C19" s="7">
        <f t="shared" si="0"/>
        <v>1269.2179999999998</v>
      </c>
      <c r="D19" s="9">
        <v>0</v>
      </c>
      <c r="E19" s="9">
        <v>0</v>
      </c>
      <c r="F19" s="27">
        <v>585.49199999999996</v>
      </c>
      <c r="G19" s="9">
        <v>683.726</v>
      </c>
      <c r="H19" s="9">
        <v>0</v>
      </c>
      <c r="I19" s="9">
        <v>0</v>
      </c>
      <c r="J19" s="27">
        <v>293.48700000000002</v>
      </c>
      <c r="K19" s="27">
        <v>241.37699999999995</v>
      </c>
      <c r="L19" s="9">
        <v>0</v>
      </c>
      <c r="M19" s="9">
        <v>0</v>
      </c>
      <c r="N19" s="27">
        <v>20.146999999999998</v>
      </c>
      <c r="O19" s="9">
        <v>0</v>
      </c>
      <c r="P19" s="9">
        <v>0</v>
      </c>
      <c r="Q19" s="9">
        <v>0</v>
      </c>
      <c r="R19" s="14">
        <v>271.858</v>
      </c>
      <c r="S19" s="27">
        <v>442.34900000000005</v>
      </c>
    </row>
    <row r="20" spans="1:19" s="8" customFormat="1" ht="25.5" customHeight="1">
      <c r="A20" s="9">
        <f t="shared" si="1"/>
        <v>15</v>
      </c>
      <c r="B20" s="16" t="s">
        <v>30</v>
      </c>
      <c r="C20" s="7">
        <f t="shared" si="0"/>
        <v>1073.5140000000001</v>
      </c>
      <c r="D20" s="9">
        <v>0</v>
      </c>
      <c r="E20" s="9">
        <v>276.05500000000001</v>
      </c>
      <c r="F20" s="27">
        <v>565.30100000000016</v>
      </c>
      <c r="G20" s="27">
        <v>232.15799999999996</v>
      </c>
      <c r="H20" s="9">
        <v>0</v>
      </c>
      <c r="I20" s="9">
        <v>0</v>
      </c>
      <c r="J20" s="27">
        <v>552.95000000000016</v>
      </c>
      <c r="K20" s="27">
        <v>50.227000000000004</v>
      </c>
      <c r="L20" s="9">
        <v>0</v>
      </c>
      <c r="M20" s="9">
        <v>276.05500000000001</v>
      </c>
      <c r="N20" s="26">
        <v>0</v>
      </c>
      <c r="O20" s="9">
        <v>0</v>
      </c>
      <c r="P20" s="9">
        <v>0</v>
      </c>
      <c r="Q20" s="9">
        <v>0</v>
      </c>
      <c r="R20" s="27">
        <v>12.351000000000001</v>
      </c>
      <c r="S20" s="27">
        <v>181.93099999999995</v>
      </c>
    </row>
    <row r="21" spans="1:19" s="8" customFormat="1" ht="25.5" customHeight="1">
      <c r="A21" s="9">
        <f t="shared" si="1"/>
        <v>16</v>
      </c>
      <c r="B21" s="16" t="s">
        <v>27</v>
      </c>
      <c r="C21" s="7">
        <f>SUM(D21:G21)</f>
        <v>452.08799999999997</v>
      </c>
      <c r="D21" s="9">
        <v>0</v>
      </c>
      <c r="E21" s="9">
        <v>0</v>
      </c>
      <c r="F21" s="27">
        <v>452.08799999999997</v>
      </c>
      <c r="G21" s="9">
        <v>0</v>
      </c>
      <c r="H21" s="9">
        <v>0</v>
      </c>
      <c r="I21" s="9">
        <v>0</v>
      </c>
      <c r="J21" s="27">
        <v>444.05799999999999</v>
      </c>
      <c r="K21" s="9">
        <v>0</v>
      </c>
      <c r="L21" s="9">
        <v>0</v>
      </c>
      <c r="M21" s="9">
        <v>0</v>
      </c>
      <c r="N21" s="27">
        <v>8.0299999999999994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s="8" customFormat="1" ht="25.5" customHeight="1">
      <c r="A22" s="9">
        <f t="shared" si="1"/>
        <v>17</v>
      </c>
      <c r="B22" s="16" t="s">
        <v>28</v>
      </c>
      <c r="C22" s="7">
        <f t="shared" si="0"/>
        <v>1384.8430000000001</v>
      </c>
      <c r="D22" s="14">
        <v>1177.134</v>
      </c>
      <c r="E22" s="9">
        <v>0</v>
      </c>
      <c r="F22" s="9">
        <v>198.51900000000001</v>
      </c>
      <c r="G22" s="27">
        <v>9.1900000000000013</v>
      </c>
      <c r="H22" s="14">
        <v>1162.242</v>
      </c>
      <c r="I22" s="9">
        <v>0</v>
      </c>
      <c r="J22" s="9">
        <v>198.51900000000001</v>
      </c>
      <c r="K22" s="27">
        <v>9.1900000000000013</v>
      </c>
      <c r="L22" s="27">
        <v>14.891999999999999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</row>
    <row r="23" spans="1:19" s="8" customFormat="1" ht="25.5" customHeight="1">
      <c r="A23" s="9">
        <f t="shared" si="1"/>
        <v>18</v>
      </c>
      <c r="B23" s="16" t="s">
        <v>19</v>
      </c>
      <c r="C23" s="7">
        <f>SUM(D23:G23)</f>
        <v>3359.7966499999998</v>
      </c>
      <c r="D23" s="14">
        <v>1154.5519999999999</v>
      </c>
      <c r="E23" s="9">
        <v>0</v>
      </c>
      <c r="F23" s="14">
        <v>632.58799999999997</v>
      </c>
      <c r="G23" s="14">
        <v>1572.6566499999999</v>
      </c>
      <c r="H23" s="9">
        <v>0</v>
      </c>
      <c r="I23" s="9">
        <v>0</v>
      </c>
      <c r="J23" s="14">
        <v>436.60199999999998</v>
      </c>
      <c r="K23" s="27">
        <v>1388.97965</v>
      </c>
      <c r="L23" s="14">
        <v>1154.5519999999999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27">
        <v>195.98599999999999</v>
      </c>
      <c r="S23" s="14">
        <v>183.67699999999996</v>
      </c>
    </row>
    <row r="24" spans="1:19" s="8" customFormat="1" ht="25.5" customHeight="1">
      <c r="A24" s="9">
        <f t="shared" si="1"/>
        <v>19</v>
      </c>
      <c r="B24" s="16" t="s">
        <v>23</v>
      </c>
      <c r="C24" s="7">
        <f t="shared" ref="C24:C26" si="2">SUM(D24:G24)</f>
        <v>403.35599999999994</v>
      </c>
      <c r="D24" s="9">
        <v>0</v>
      </c>
      <c r="E24" s="9">
        <v>0</v>
      </c>
      <c r="F24" s="9">
        <v>403.35599999999994</v>
      </c>
      <c r="G24" s="9">
        <v>0</v>
      </c>
      <c r="H24" s="9">
        <v>0</v>
      </c>
      <c r="I24" s="9">
        <v>0</v>
      </c>
      <c r="J24" s="27">
        <v>0</v>
      </c>
      <c r="K24" s="9">
        <v>0</v>
      </c>
      <c r="L24" s="9">
        <v>0</v>
      </c>
      <c r="M24" s="9">
        <v>0</v>
      </c>
      <c r="N24" s="27">
        <v>15.455</v>
      </c>
      <c r="O24" s="9">
        <v>0</v>
      </c>
      <c r="P24" s="9">
        <v>0</v>
      </c>
      <c r="Q24" s="9">
        <v>0</v>
      </c>
      <c r="R24" s="9">
        <v>387.90099999999995</v>
      </c>
      <c r="S24" s="9">
        <v>0</v>
      </c>
    </row>
    <row r="25" spans="1:19" s="8" customFormat="1" ht="25.5" customHeight="1">
      <c r="A25" s="9">
        <f t="shared" si="1"/>
        <v>20</v>
      </c>
      <c r="B25" s="16" t="s">
        <v>24</v>
      </c>
      <c r="C25" s="7">
        <f t="shared" si="2"/>
        <v>829.96699999999987</v>
      </c>
      <c r="D25" s="9">
        <v>411.42299999999994</v>
      </c>
      <c r="E25" s="9">
        <v>0</v>
      </c>
      <c r="F25" s="27">
        <v>312.024</v>
      </c>
      <c r="G25" s="27">
        <v>106.52000000000001</v>
      </c>
      <c r="H25" s="9">
        <v>372.93899999999996</v>
      </c>
      <c r="I25" s="9">
        <v>0</v>
      </c>
      <c r="J25" s="27">
        <v>312.024</v>
      </c>
      <c r="K25" s="27">
        <v>106.50500000000001</v>
      </c>
      <c r="L25" s="27">
        <v>38.484000000000002</v>
      </c>
      <c r="M25" s="9">
        <v>0</v>
      </c>
      <c r="N25" s="26">
        <v>0</v>
      </c>
      <c r="O25" s="9">
        <v>0</v>
      </c>
      <c r="P25" s="9">
        <v>0</v>
      </c>
      <c r="Q25" s="9">
        <v>0</v>
      </c>
      <c r="R25" s="9">
        <v>0</v>
      </c>
      <c r="S25" s="27">
        <v>1.4999999999999999E-2</v>
      </c>
    </row>
    <row r="26" spans="1:19" s="8" customFormat="1" ht="25.5" customHeight="1">
      <c r="A26" s="9">
        <f t="shared" si="1"/>
        <v>21</v>
      </c>
      <c r="B26" s="16" t="s">
        <v>33</v>
      </c>
      <c r="C26" s="7">
        <f t="shared" si="2"/>
        <v>65.457999999999998</v>
      </c>
      <c r="D26" s="9">
        <v>65.457999999999998</v>
      </c>
      <c r="E26" s="9">
        <v>0</v>
      </c>
      <c r="F26" s="26">
        <v>0</v>
      </c>
      <c r="G26" s="26">
        <v>0</v>
      </c>
      <c r="H26" s="9">
        <v>0</v>
      </c>
      <c r="I26" s="9">
        <v>0</v>
      </c>
      <c r="J26" s="26">
        <v>0</v>
      </c>
      <c r="K26" s="9">
        <v>0</v>
      </c>
      <c r="L26" s="27">
        <v>65.457999999999998</v>
      </c>
      <c r="M26" s="9">
        <v>0</v>
      </c>
      <c r="N26" s="26">
        <v>0</v>
      </c>
      <c r="O26" s="9">
        <v>0</v>
      </c>
      <c r="P26" s="9">
        <v>0</v>
      </c>
      <c r="Q26" s="9">
        <v>0</v>
      </c>
      <c r="R26" s="9">
        <v>0</v>
      </c>
      <c r="S26" s="26">
        <v>0</v>
      </c>
    </row>
    <row r="27" spans="1:19" s="8" customFormat="1" ht="25.5" customHeight="1">
      <c r="A27" s="9">
        <f t="shared" si="1"/>
        <v>22</v>
      </c>
      <c r="B27" s="16" t="s">
        <v>20</v>
      </c>
      <c r="C27" s="7">
        <f>SUM(D27:G27)</f>
        <v>913.19799999999987</v>
      </c>
      <c r="D27" s="9">
        <v>0</v>
      </c>
      <c r="E27" s="9">
        <v>0</v>
      </c>
      <c r="F27" s="14">
        <v>908.79099999999983</v>
      </c>
      <c r="G27" s="14">
        <v>4.407</v>
      </c>
      <c r="H27" s="9">
        <v>0</v>
      </c>
      <c r="I27" s="9">
        <v>0</v>
      </c>
      <c r="J27" s="27">
        <v>849.41499999999985</v>
      </c>
      <c r="K27" s="14">
        <v>4.407</v>
      </c>
      <c r="L27" s="9">
        <v>0</v>
      </c>
      <c r="M27" s="9">
        <v>0</v>
      </c>
      <c r="N27" s="27">
        <v>16.390999999999998</v>
      </c>
      <c r="O27" s="9">
        <v>0</v>
      </c>
      <c r="P27" s="9">
        <v>0</v>
      </c>
      <c r="Q27" s="9">
        <v>0</v>
      </c>
      <c r="R27" s="9">
        <v>42.984999999999999</v>
      </c>
      <c r="S27" s="9">
        <v>0</v>
      </c>
    </row>
    <row r="28" spans="1:19" s="19" customFormat="1" ht="24.75" customHeight="1">
      <c r="A28" s="17"/>
      <c r="B28" s="17" t="s">
        <v>3</v>
      </c>
      <c r="C28" s="18">
        <f t="shared" ref="C28:S28" si="3">SUM(C6:C27)</f>
        <v>492423.82394999923</v>
      </c>
      <c r="D28" s="18">
        <f t="shared" si="3"/>
        <v>124922.458</v>
      </c>
      <c r="E28" s="18">
        <f t="shared" si="3"/>
        <v>8332.1349999999984</v>
      </c>
      <c r="F28" s="18">
        <f t="shared" si="3"/>
        <v>171490.7569999999</v>
      </c>
      <c r="G28" s="18">
        <f t="shared" si="3"/>
        <v>187678.47394999932</v>
      </c>
      <c r="H28" s="18">
        <f t="shared" si="3"/>
        <v>84540.98599999999</v>
      </c>
      <c r="I28" s="18">
        <f t="shared" si="3"/>
        <v>8002.8310000000001</v>
      </c>
      <c r="J28" s="18">
        <f t="shared" si="3"/>
        <v>131696.89299999992</v>
      </c>
      <c r="K28" s="18">
        <f t="shared" si="3"/>
        <v>56384.920019999467</v>
      </c>
      <c r="L28" s="18">
        <f t="shared" si="3"/>
        <v>39731.699999999997</v>
      </c>
      <c r="M28" s="18">
        <f t="shared" si="3"/>
        <v>291.81900000000002</v>
      </c>
      <c r="N28" s="18">
        <f t="shared" si="3"/>
        <v>60.022999999999996</v>
      </c>
      <c r="O28" s="18">
        <f t="shared" si="3"/>
        <v>0</v>
      </c>
      <c r="P28" s="18">
        <f t="shared" si="3"/>
        <v>649.77200000000005</v>
      </c>
      <c r="Q28" s="18">
        <f t="shared" si="3"/>
        <v>37.484999999999999</v>
      </c>
      <c r="R28" s="18">
        <f t="shared" si="3"/>
        <v>39733.840999999979</v>
      </c>
      <c r="S28" s="18">
        <f t="shared" si="3"/>
        <v>131293.55392999985</v>
      </c>
    </row>
    <row r="29" spans="1:19">
      <c r="S29" s="25"/>
    </row>
    <row r="30" spans="1:19">
      <c r="A30" s="3"/>
      <c r="N30" s="23"/>
    </row>
    <row r="31" spans="1:19">
      <c r="A31" s="3"/>
      <c r="N31" s="23"/>
    </row>
    <row r="32" spans="1:19">
      <c r="A32" s="3"/>
      <c r="D32" s="21"/>
      <c r="E32" s="21"/>
      <c r="F32" s="21"/>
      <c r="G32" s="21"/>
      <c r="H32" s="21"/>
      <c r="N32" s="24"/>
    </row>
    <row r="33" spans="1:14">
      <c r="A33" s="3"/>
      <c r="N33" s="22"/>
    </row>
    <row r="34" spans="1:14">
      <c r="A34" s="3"/>
      <c r="N34" s="22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0CBAB7-FE49-4930-8827-1597220335FF}"/>
</file>

<file path=customXml/itemProps2.xml><?xml version="1.0" encoding="utf-8"?>
<ds:datastoreItem xmlns:ds="http://schemas.openxmlformats.org/officeDocument/2006/customXml" ds:itemID="{352D5954-E2F9-4B48-AB6E-DC9BEA593DC9}"/>
</file>

<file path=customXml/itemProps3.xml><?xml version="1.0" encoding="utf-8"?>
<ds:datastoreItem xmlns:ds="http://schemas.openxmlformats.org/officeDocument/2006/customXml" ds:itemID="{B4687230-C408-4AC1-B414-77130575AA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2015-12-30T10:34:02Z</cp:lastPrinted>
  <dcterms:created xsi:type="dcterms:W3CDTF">2013-07-30T02:34:41Z</dcterms:created>
  <dcterms:modified xsi:type="dcterms:W3CDTF">2016-04-05T05:01:58Z</dcterms:modified>
</cp:coreProperties>
</file>