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5180" windowHeight="7050" tabRatio="697"/>
  </bookViews>
  <sheets>
    <sheet name="Энергоснабжение" sheetId="1" r:id="rId1"/>
    <sheet name="Купля-продажа" sheetId="2" r:id="rId2"/>
    <sheet name="Оборонэнергосбыт_купля-продажа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1">#REF!</definedName>
    <definedName name="\a" localSheetId="2">#REF!</definedName>
    <definedName name="\a">#REF!</definedName>
    <definedName name="\m" localSheetId="1">#REF!</definedName>
    <definedName name="\m" localSheetId="2">#REF!</definedName>
    <definedName name="\m">#REF!</definedName>
    <definedName name="\n" localSheetId="1">#REF!</definedName>
    <definedName name="\n" localSheetId="2">#REF!</definedName>
    <definedName name="\n">#REF!</definedName>
    <definedName name="\o" localSheetId="1">#REF!</definedName>
    <definedName name="\o" localSheetId="2">#REF!</definedName>
    <definedName name="\o">#REF!</definedName>
    <definedName name="_CEH009" localSheetId="1">#REF!</definedName>
    <definedName name="_CEH009" localSheetId="2">#REF!</definedName>
    <definedName name="_CEH009">#REF!</definedName>
    <definedName name="_inf2007" localSheetId="1">#REF!</definedName>
    <definedName name="_inf2007" localSheetId="2">#REF!</definedName>
    <definedName name="_inf2007">#REF!</definedName>
    <definedName name="_inf2008" localSheetId="1">#REF!</definedName>
    <definedName name="_inf2008" localSheetId="2">#REF!</definedName>
    <definedName name="_inf2008">#REF!</definedName>
    <definedName name="_inf2009" localSheetId="1">#REF!</definedName>
    <definedName name="_inf2009" localSheetId="2">#REF!</definedName>
    <definedName name="_inf2009">#REF!</definedName>
    <definedName name="_inf2010" localSheetId="1">#REF!</definedName>
    <definedName name="_inf2010" localSheetId="2">#REF!</definedName>
    <definedName name="_inf2010">#REF!</definedName>
    <definedName name="_inf2011" localSheetId="1">#REF!</definedName>
    <definedName name="_inf2011" localSheetId="2">#REF!</definedName>
    <definedName name="_inf2011">#REF!</definedName>
    <definedName name="_inf2012" localSheetId="1">#REF!</definedName>
    <definedName name="_inf2012" localSheetId="2">#REF!</definedName>
    <definedName name="_inf2012">#REF!</definedName>
    <definedName name="_inf2013" localSheetId="1">#REF!</definedName>
    <definedName name="_inf2013" localSheetId="2">#REF!</definedName>
    <definedName name="_inf2013">#REF!</definedName>
    <definedName name="_inf2014" localSheetId="1">#REF!</definedName>
    <definedName name="_inf2014" localSheetId="2">#REF!</definedName>
    <definedName name="_inf2014">#REF!</definedName>
    <definedName name="_inf2015" localSheetId="1">#REF!</definedName>
    <definedName name="_inf2015" localSheetId="2">#REF!</definedName>
    <definedName name="_inf2015">#REF!</definedName>
    <definedName name="_SP1" localSheetId="1">[1]FES!#REF!</definedName>
    <definedName name="_SP1" localSheetId="2">[1]FES!#REF!</definedName>
    <definedName name="_SP1">[1]FES!#REF!</definedName>
    <definedName name="_SP10" localSheetId="1">[1]FES!#REF!</definedName>
    <definedName name="_SP10" localSheetId="2">[1]FES!#REF!</definedName>
    <definedName name="_SP10">[1]FES!#REF!</definedName>
    <definedName name="_SP11" localSheetId="1">[1]FES!#REF!</definedName>
    <definedName name="_SP11" localSheetId="2">[1]FES!#REF!</definedName>
    <definedName name="_SP11">[1]FES!#REF!</definedName>
    <definedName name="_SP12" localSheetId="1">[1]FES!#REF!</definedName>
    <definedName name="_SP12" localSheetId="2">[1]FES!#REF!</definedName>
    <definedName name="_SP12">[1]FES!#REF!</definedName>
    <definedName name="_SP13" localSheetId="1">[1]FES!#REF!</definedName>
    <definedName name="_SP13" localSheetId="2">[1]FES!#REF!</definedName>
    <definedName name="_SP13">[1]FES!#REF!</definedName>
    <definedName name="_SP14" localSheetId="1">[1]FES!#REF!</definedName>
    <definedName name="_SP14" localSheetId="2">[1]FES!#REF!</definedName>
    <definedName name="_SP14">[1]FES!#REF!</definedName>
    <definedName name="_SP15" localSheetId="1">[1]FES!#REF!</definedName>
    <definedName name="_SP15" localSheetId="2">[1]FES!#REF!</definedName>
    <definedName name="_SP15">[1]FES!#REF!</definedName>
    <definedName name="_SP16" localSheetId="1">[1]FES!#REF!</definedName>
    <definedName name="_SP16" localSheetId="2">[1]FES!#REF!</definedName>
    <definedName name="_SP16">[1]FES!#REF!</definedName>
    <definedName name="_SP17" localSheetId="1">[1]FES!#REF!</definedName>
    <definedName name="_SP17" localSheetId="2">[1]FES!#REF!</definedName>
    <definedName name="_SP17">[1]FES!#REF!</definedName>
    <definedName name="_SP18" localSheetId="1">[1]FES!#REF!</definedName>
    <definedName name="_SP18" localSheetId="2">[1]FES!#REF!</definedName>
    <definedName name="_SP18">[1]FES!#REF!</definedName>
    <definedName name="_SP19" localSheetId="1">[1]FES!#REF!</definedName>
    <definedName name="_SP19" localSheetId="2">[1]FES!#REF!</definedName>
    <definedName name="_SP19">[1]FES!#REF!</definedName>
    <definedName name="_SP2" localSheetId="1">[1]FES!#REF!</definedName>
    <definedName name="_SP2" localSheetId="2">[1]FES!#REF!</definedName>
    <definedName name="_SP2">[1]FES!#REF!</definedName>
    <definedName name="_SP20" localSheetId="1">[1]FES!#REF!</definedName>
    <definedName name="_SP20" localSheetId="2">[1]FES!#REF!</definedName>
    <definedName name="_SP20">[1]FES!#REF!</definedName>
    <definedName name="_SP3" localSheetId="1">[1]FES!#REF!</definedName>
    <definedName name="_SP3" localSheetId="2">[1]FES!#REF!</definedName>
    <definedName name="_SP3">[1]FES!#REF!</definedName>
    <definedName name="_SP4" localSheetId="1">[1]FES!#REF!</definedName>
    <definedName name="_SP4" localSheetId="2">[1]FES!#REF!</definedName>
    <definedName name="_SP4">[1]FES!#REF!</definedName>
    <definedName name="_SP5" localSheetId="1">[1]FES!#REF!</definedName>
    <definedName name="_SP5" localSheetId="2">[1]FES!#REF!</definedName>
    <definedName name="_SP5">[1]FES!#REF!</definedName>
    <definedName name="_SP7" localSheetId="1">[1]FES!#REF!</definedName>
    <definedName name="_SP7" localSheetId="2">[1]FES!#REF!</definedName>
    <definedName name="_SP7">[1]FES!#REF!</definedName>
    <definedName name="_SP8" localSheetId="1">[1]FES!#REF!</definedName>
    <definedName name="_SP8" localSheetId="2">[1]FES!#REF!</definedName>
    <definedName name="_SP8">[1]FES!#REF!</definedName>
    <definedName name="_SP9" localSheetId="1">[1]FES!#REF!</definedName>
    <definedName name="_SP9" localSheetId="2">[1]FES!#REF!</definedName>
    <definedName name="_SP9">[1]FES!#REF!</definedName>
    <definedName name="_tab1" localSheetId="1">#REF!</definedName>
    <definedName name="_tab1" localSheetId="2">#REF!</definedName>
    <definedName name="_tab1">#REF!</definedName>
    <definedName name="_tab3" localSheetId="1">#REF!</definedName>
    <definedName name="_tab3" localSheetId="2">#REF!</definedName>
    <definedName name="_tab3">#REF!</definedName>
    <definedName name="_tab4" localSheetId="1">#REF!</definedName>
    <definedName name="_tab4" localSheetId="2">#REF!</definedName>
    <definedName name="_tab4">#REF!</definedName>
    <definedName name="_tab5" localSheetId="1">#REF!</definedName>
    <definedName name="_tab5" localSheetId="2">#REF!</definedName>
    <definedName name="_tab5">#REF!</definedName>
    <definedName name="_vp1" localSheetId="1">#REF!</definedName>
    <definedName name="_vp1" localSheetId="2">#REF!</definedName>
    <definedName name="_vp1">#REF!</definedName>
    <definedName name="_vpp1" localSheetId="1">#REF!</definedName>
    <definedName name="_vpp1" localSheetId="2">#REF!</definedName>
    <definedName name="_vpp1">#REF!</definedName>
    <definedName name="_vpp2" localSheetId="1">#REF!</definedName>
    <definedName name="_vpp2" localSheetId="2">#REF!</definedName>
    <definedName name="_vpp2">#REF!</definedName>
    <definedName name="_vpp3" localSheetId="1">#REF!</definedName>
    <definedName name="_vpp3" localSheetId="2">#REF!</definedName>
    <definedName name="_vpp3">#REF!</definedName>
    <definedName name="_vpp4" localSheetId="1">#REF!</definedName>
    <definedName name="_vpp4" localSheetId="2">#REF!</definedName>
    <definedName name="_vpp4">#REF!</definedName>
    <definedName name="_vpp5" localSheetId="1">#REF!</definedName>
    <definedName name="_vpp5" localSheetId="2">#REF!</definedName>
    <definedName name="_vpp5">#REF!</definedName>
    <definedName name="_vpp6" localSheetId="1">#REF!</definedName>
    <definedName name="_vpp6" localSheetId="2">#REF!</definedName>
    <definedName name="_vpp6">#REF!</definedName>
    <definedName name="_vpp7" localSheetId="1">#REF!</definedName>
    <definedName name="_vpp7" localSheetId="2">#REF!</definedName>
    <definedName name="_vpp7">#REF!</definedName>
    <definedName name="A" localSheetId="1">#REF!</definedName>
    <definedName name="A" localSheetId="2">#REF!</definedName>
    <definedName name="A">#REF!</definedName>
    <definedName name="A10533325" localSheetId="1">#REF!</definedName>
    <definedName name="A10533325" localSheetId="2">#REF!</definedName>
    <definedName name="A10533325">#REF!</definedName>
    <definedName name="A18Ф1" localSheetId="1">#REF!</definedName>
    <definedName name="A18Ф1" localSheetId="2">#REF!</definedName>
    <definedName name="A18Ф1">#REF!</definedName>
    <definedName name="A39772477" localSheetId="1">#REF!</definedName>
    <definedName name="A39772477" localSheetId="2">#REF!</definedName>
    <definedName name="A39772477">#REF!</definedName>
    <definedName name="b" localSheetId="1">#REF!</definedName>
    <definedName name="b" localSheetId="2">#REF!</definedName>
    <definedName name="b">#REF!</definedName>
    <definedName name="CompOt" localSheetId="1">'Купля-продажа'!CompOt</definedName>
    <definedName name="CompOt" localSheetId="2">'Оборонэнергосбыт_купля-продажа'!CompOt</definedName>
    <definedName name="CompOt" localSheetId="0">Энергоснабжение!CompOt</definedName>
    <definedName name="CompOt">[0]!CompOt</definedName>
    <definedName name="CompOt1" localSheetId="1">'Купля-продажа'!CompOt1</definedName>
    <definedName name="CompOt1" localSheetId="2">'Оборонэнергосбыт_купля-продажа'!CompOt1</definedName>
    <definedName name="CompOt1" localSheetId="0">Энергоснабжение!CompOt1</definedName>
    <definedName name="CompOt1">[0]!CompOt1</definedName>
    <definedName name="CompPas2" localSheetId="1">'Купля-продажа'!CompPas2</definedName>
    <definedName name="CompPas2" localSheetId="2">'Оборонэнергосбыт_купля-продажа'!CompPas2</definedName>
    <definedName name="CompPas2" localSheetId="0">Энергоснабжение!CompPas2</definedName>
    <definedName name="CompPas2">[0]!CompPas2</definedName>
    <definedName name="CompRas" localSheetId="1">'Купля-продажа'!CompRas</definedName>
    <definedName name="CompRas" localSheetId="2">'Оборонэнергосбыт_купля-продажа'!CompRas</definedName>
    <definedName name="CompRas" localSheetId="0">Энергоснабжение!CompRas</definedName>
    <definedName name="CompRas">[0]!CompRas</definedName>
    <definedName name="ew" localSheetId="1">'Купля-продажа'!ew</definedName>
    <definedName name="ew" localSheetId="2">'Оборонэнергосбыт_купля-продажа'!ew</definedName>
    <definedName name="ew" localSheetId="0">Энергоснабжение!ew</definedName>
    <definedName name="ew">[0]!ew</definedName>
    <definedName name="ewтмчеч" localSheetId="1">#REF!</definedName>
    <definedName name="ewтмчеч" localSheetId="2">#REF!</definedName>
    <definedName name="ewтмчеч">#REF!</definedName>
    <definedName name="fdr" localSheetId="1">#REF!</definedName>
    <definedName name="fdr" localSheetId="2">#REF!</definedName>
    <definedName name="fdr">#REF!</definedName>
    <definedName name="fg" localSheetId="1">'Купля-продажа'!fg</definedName>
    <definedName name="fg" localSheetId="2">'Оборонэнергосбыт_купля-продажа'!fg</definedName>
    <definedName name="fg" localSheetId="0">Энергоснабжение!fg</definedName>
    <definedName name="fg">[0]!fg</definedName>
    <definedName name="fga" localSheetId="1">'Купля-продажа'!fga</definedName>
    <definedName name="fga" localSheetId="2">'Оборонэнергосбыт_купля-продажа'!fga</definedName>
    <definedName name="fga" localSheetId="0">Энергоснабжение!fga</definedName>
    <definedName name="fga">[0]!fga</definedName>
    <definedName name="fhrsiujt" localSheetId="1">'Купля-продажа'!fhrsiujt</definedName>
    <definedName name="fhrsiujt" localSheetId="2">'Оборонэнергосбыт_купля-продажа'!fhrsiujt</definedName>
    <definedName name="fhrsiujt" localSheetId="0">Энергоснабжение!fhrsiujt</definedName>
    <definedName name="fhrsiujt">[0]!fhrsiujt</definedName>
    <definedName name="fiyttt" localSheetId="1">'Купля-продажа'!fiyttt</definedName>
    <definedName name="fiyttt" localSheetId="2">'Оборонэнергосбыт_купля-продажа'!fiyttt</definedName>
    <definedName name="fiyttt" localSheetId="0">Энергоснабжение!fiyttt</definedName>
    <definedName name="fiyttt">[0]!fiyttt</definedName>
    <definedName name="ghg" localSheetId="1" hidden="1">{#N/A,#N/A,FALSE,"Себестоимсть-97"}</definedName>
    <definedName name="ghg" localSheetId="2" hidden="1">{#N/A,#N/A,FALSE,"Себестоимсть-97"}</definedName>
    <definedName name="ghg" localSheetId="0" hidden="1">{#N/A,#N/A,FALSE,"Себестоимсть-97"}</definedName>
    <definedName name="ghg" hidden="1">{#N/A,#N/A,FALSE,"Себестоимсть-97"}</definedName>
    <definedName name="k" localSheetId="1">'Купля-продажа'!k</definedName>
    <definedName name="k" localSheetId="2">'Оборонэнергосбыт_купля-продажа'!k</definedName>
    <definedName name="k" localSheetId="0">Энергоснабжение!k</definedName>
    <definedName name="k">[0]!k</definedName>
    <definedName name="l" localSheetId="1">#REF!</definedName>
    <definedName name="l" localSheetId="2">#REF!</definedName>
    <definedName name="l">#REF!</definedName>
    <definedName name="mmm" localSheetId="1" hidden="1">{#N/A,#N/A,FALSE,"Себестоимсть-97"}</definedName>
    <definedName name="mmm" localSheetId="2" hidden="1">{#N/A,#N/A,FALSE,"Себестоимсть-97"}</definedName>
    <definedName name="mmm" localSheetId="0" hidden="1">{#N/A,#N/A,FALSE,"Себестоимсть-97"}</definedName>
    <definedName name="mmm" hidden="1">{#N/A,#N/A,FALSE,"Себестоимсть-97"}</definedName>
    <definedName name="n" localSheetId="1">'Купля-продажа'!n</definedName>
    <definedName name="n" localSheetId="2">'Оборонэнергосбыт_купля-продажа'!n</definedName>
    <definedName name="n" localSheetId="0">Энергоснабжение!n</definedName>
    <definedName name="n">[0]!n</definedName>
    <definedName name="o" localSheetId="1">#REF!</definedName>
    <definedName name="o" localSheetId="2">#REF!</definedName>
    <definedName name="o">#REF!</definedName>
    <definedName name="polta" localSheetId="1">#REF!</definedName>
    <definedName name="polta" localSheetId="2">#REF!</definedName>
    <definedName name="polta">#REF!</definedName>
    <definedName name="q">[2]ТекАк!$A$1</definedName>
    <definedName name="S1_" localSheetId="1">#REF!</definedName>
    <definedName name="S1_" localSheetId="2">#REF!</definedName>
    <definedName name="S1_">#REF!</definedName>
    <definedName name="S10_" localSheetId="1">#REF!</definedName>
    <definedName name="S10_" localSheetId="2">#REF!</definedName>
    <definedName name="S10_">#REF!</definedName>
    <definedName name="S11_" localSheetId="1">#REF!</definedName>
    <definedName name="S11_" localSheetId="2">#REF!</definedName>
    <definedName name="S11_">#REF!</definedName>
    <definedName name="S12_" localSheetId="1">#REF!</definedName>
    <definedName name="S12_" localSheetId="2">#REF!</definedName>
    <definedName name="S12_">#REF!</definedName>
    <definedName name="S13_" localSheetId="1">#REF!</definedName>
    <definedName name="S13_" localSheetId="2">#REF!</definedName>
    <definedName name="S13_">#REF!</definedName>
    <definedName name="S14_" localSheetId="1">#REF!</definedName>
    <definedName name="S14_" localSheetId="2">#REF!</definedName>
    <definedName name="S14_">#REF!</definedName>
    <definedName name="S15_" localSheetId="1">#REF!</definedName>
    <definedName name="S15_" localSheetId="2">#REF!</definedName>
    <definedName name="S15_">#REF!</definedName>
    <definedName name="S16_" localSheetId="1">#REF!</definedName>
    <definedName name="S16_" localSheetId="2">#REF!</definedName>
    <definedName name="S16_">#REF!</definedName>
    <definedName name="S17_" localSheetId="1">#REF!</definedName>
    <definedName name="S17_" localSheetId="2">#REF!</definedName>
    <definedName name="S17_">#REF!</definedName>
    <definedName name="S18_" localSheetId="1">#REF!</definedName>
    <definedName name="S18_" localSheetId="2">#REF!</definedName>
    <definedName name="S18_">#REF!</definedName>
    <definedName name="S19_" localSheetId="1">#REF!</definedName>
    <definedName name="S19_" localSheetId="2">#REF!</definedName>
    <definedName name="S19_">#REF!</definedName>
    <definedName name="S2_" localSheetId="1">#REF!</definedName>
    <definedName name="S2_" localSheetId="2">#REF!</definedName>
    <definedName name="S2_">#REF!</definedName>
    <definedName name="S20_" localSheetId="1">#REF!</definedName>
    <definedName name="S20_" localSheetId="2">#REF!</definedName>
    <definedName name="S20_">#REF!</definedName>
    <definedName name="S3_" localSheetId="1">#REF!</definedName>
    <definedName name="S3_" localSheetId="2">#REF!</definedName>
    <definedName name="S3_">#REF!</definedName>
    <definedName name="S4_" localSheetId="1">#REF!</definedName>
    <definedName name="S4_" localSheetId="2">#REF!</definedName>
    <definedName name="S4_">#REF!</definedName>
    <definedName name="S5_" localSheetId="1">#REF!</definedName>
    <definedName name="S5_" localSheetId="2">#REF!</definedName>
    <definedName name="S5_">#REF!</definedName>
    <definedName name="S6_" localSheetId="1">#REF!</definedName>
    <definedName name="S6_" localSheetId="2">#REF!</definedName>
    <definedName name="S6_">#REF!</definedName>
    <definedName name="S7_" localSheetId="1">#REF!</definedName>
    <definedName name="S7_" localSheetId="2">#REF!</definedName>
    <definedName name="S7_">#REF!</definedName>
    <definedName name="S8_" localSheetId="1">#REF!</definedName>
    <definedName name="S8_" localSheetId="2">#REF!</definedName>
    <definedName name="S8_">#REF!</definedName>
    <definedName name="S9_" localSheetId="1">#REF!</definedName>
    <definedName name="S9_" localSheetId="2">#REF!</definedName>
    <definedName name="S9_">#REF!</definedName>
    <definedName name="sds" localSheetId="1">'Купля-продажа'!sds</definedName>
    <definedName name="sds" localSheetId="2">'Оборонэнергосбыт_купля-продажа'!sds</definedName>
    <definedName name="sds" localSheetId="0">Энергоснабжение!sds</definedName>
    <definedName name="sds">[0]!sds</definedName>
    <definedName name="size" localSheetId="1">#REF!</definedName>
    <definedName name="size" localSheetId="2">#REF!</definedName>
    <definedName name="size">#REF!</definedName>
    <definedName name="smet" localSheetId="1" hidden="1">{#N/A,#N/A,FALSE,"Себестоимсть-97"}</definedName>
    <definedName name="smet" localSheetId="2" hidden="1">{#N/A,#N/A,FALSE,"Себестоимсть-97"}</definedName>
    <definedName name="smet" localSheetId="0" hidden="1">{#N/A,#N/A,FALSE,"Себестоимсть-97"}</definedName>
    <definedName name="smet" hidden="1">{#N/A,#N/A,FALSE,"Себестоимсть-97"}</definedName>
    <definedName name="t2.9." localSheetId="1">'Купля-продажа'!t2.9.</definedName>
    <definedName name="t2.9." localSheetId="2">'Оборонэнергосбыт_купля-продажа'!t2.9.</definedName>
    <definedName name="t2.9." localSheetId="0">Энергоснабжение!t2.9.</definedName>
    <definedName name="t2.9.">[0]!t2.9.</definedName>
    <definedName name="t2.9.2" localSheetId="1">'Купля-продажа'!t2.9.2</definedName>
    <definedName name="t2.9.2" localSheetId="2">'Оборонэнергосбыт_купля-продажа'!t2.9.2</definedName>
    <definedName name="t2.9.2" localSheetId="0">Энергоснабжение!t2.9.2</definedName>
    <definedName name="t2.9.2">[0]!t2.9.2</definedName>
    <definedName name="t2.9.2." localSheetId="1">'Купля-продажа'!t2.9.2.</definedName>
    <definedName name="t2.9.2." localSheetId="2">'Оборонэнергосбыт_купля-продажа'!t2.9.2.</definedName>
    <definedName name="t2.9.2." localSheetId="0">Энергоснабжение!t2.9.2.</definedName>
    <definedName name="t2.9.2.">[0]!t2.9.2.</definedName>
    <definedName name="tyyyyyyyyy" localSheetId="1">'Купля-продажа'!tyyyyyyyyy</definedName>
    <definedName name="tyyyyyyyyy" localSheetId="2">'Оборонэнергосбыт_купля-продажа'!tyyyyyyyyy</definedName>
    <definedName name="tyyyyyyyyy" localSheetId="0">Энергоснабжение!tyyyyyyyyy</definedName>
    <definedName name="tyyyyyyyyy">[0]!tyyyyyyyyy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2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yyu" localSheetId="1">'Купля-продажа'!yyu</definedName>
    <definedName name="yyu" localSheetId="2">'Оборонэнергосбыт_купля-продажа'!yyu</definedName>
    <definedName name="yyu" localSheetId="0">Энергоснабжение!yyu</definedName>
    <definedName name="yyu">[0]!yyu</definedName>
    <definedName name="yyyjjjj" localSheetId="1" hidden="1">{#N/A,#N/A,FALSE,"Себестоимсть-97"}</definedName>
    <definedName name="yyyjjjj" localSheetId="2" hidden="1">{#N/A,#N/A,FALSE,"Себестоимсть-97"}</definedName>
    <definedName name="yyyjjjj" localSheetId="0" hidden="1">{#N/A,#N/A,FALSE,"Себестоимсть-97"}</definedName>
    <definedName name="yyyjjjj" hidden="1">{#N/A,#N/A,FALSE,"Себестоимсть-97"}</definedName>
    <definedName name="А1" localSheetId="1">#REF!,#REF!,#REF!,#REF!,#REF!,#REF!,#REF!,#REF!,#REF!,#REF!,#REF!,#REF!,#REF!,#REF!,#REF!,#REF!,#REF!,#REF!,#REF!,#REF!,#REF!,#REF!,#REF!,#REF!,#REF!</definedName>
    <definedName name="А1" localSheetId="2">#REF!,#REF!,#REF!,#REF!,#REF!,#REF!,#REF!,#REF!,#REF!,#REF!,#REF!,#REF!,#REF!,#REF!,#REF!,#REF!,#REF!,#REF!,#REF!,#REF!,#REF!,#REF!,#REF!,#REF!,#REF!</definedName>
    <definedName name="А1">#REF!,#REF!,#REF!,#REF!,#REF!,#REF!,#REF!,#REF!,#REF!,#REF!,#REF!,#REF!,#REF!,#REF!,#REF!,#REF!,#REF!,#REF!,#REF!,#REF!,#REF!,#REF!,#REF!,#REF!,#REF!</definedName>
    <definedName name="А21" localSheetId="1">#REF!</definedName>
    <definedName name="А21" localSheetId="2">#REF!</definedName>
    <definedName name="А21">#REF!</definedName>
    <definedName name="ааагнннаш" localSheetId="1">'Купля-продажа'!ааагнннаш</definedName>
    <definedName name="ааагнннаш" localSheetId="2">'Оборонэнергосбыт_купля-продажа'!ааагнннаш</definedName>
    <definedName name="ааагнннаш" localSheetId="0">Энергоснабжение!ааагнннаш</definedName>
    <definedName name="ааагнннаш">[0]!ааагнннаш</definedName>
    <definedName name="абон.пл" localSheetId="1">'Купля-продажа'!абон.пл</definedName>
    <definedName name="абон.пл" localSheetId="2">'Оборонэнергосбыт_купля-продажа'!абон.пл</definedName>
    <definedName name="абон.пл" localSheetId="0">Энергоснабжение!абон.пл</definedName>
    <definedName name="абон.пл">[0]!абон.пл</definedName>
    <definedName name="авт" localSheetId="1">'Купля-продажа'!авт</definedName>
    <definedName name="авт" localSheetId="2">'Оборонэнергосбыт_купля-продажа'!авт</definedName>
    <definedName name="авт" localSheetId="0">Энергоснабжение!авт</definedName>
    <definedName name="авт">[0]!авт</definedName>
    <definedName name="апиав" localSheetId="1">'Купля-продажа'!апиав</definedName>
    <definedName name="апиав" localSheetId="2">'Оборонэнергосбыт_купля-продажа'!апиав</definedName>
    <definedName name="апиав" localSheetId="0">Энергоснабжение!апиав</definedName>
    <definedName name="апиав">[0]!апиав</definedName>
    <definedName name="аш" localSheetId="1">'Купля-продажа'!аш</definedName>
    <definedName name="аш" localSheetId="2">'Оборонэнергосбыт_купля-продажа'!аш</definedName>
    <definedName name="аш" localSheetId="0">Энергоснабжение!аш</definedName>
    <definedName name="аш">[0]!аш</definedName>
    <definedName name="_xlnm.Database" localSheetId="1">#REF!</definedName>
    <definedName name="_xlnm.Database" localSheetId="2">#REF!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1">'Купля-продажа'!в23ё</definedName>
    <definedName name="в23ё" localSheetId="2">'Оборонэнергосбыт_купля-продажа'!в23ё</definedName>
    <definedName name="в23ё" localSheetId="0">Энергоснабжение!в23ё</definedName>
    <definedName name="в23ё">[0]!в23ё</definedName>
    <definedName name="вв" localSheetId="1">'Купля-продажа'!вв</definedName>
    <definedName name="вв" localSheetId="2">'Оборонэнергосбыт_купля-продажа'!вв</definedName>
    <definedName name="вв" localSheetId="0">Энергоснабжение!вв</definedName>
    <definedName name="вв">[0]!вв</definedName>
    <definedName name="второй" localSheetId="1">#REF!</definedName>
    <definedName name="второй" localSheetId="2">#REF!</definedName>
    <definedName name="второй">#REF!</definedName>
    <definedName name="год" localSheetId="1">'Купля-продажа'!год</definedName>
    <definedName name="год" localSheetId="2">'Оборонэнергосбыт_купля-продажа'!год</definedName>
    <definedName name="год" localSheetId="0">Энергоснабжение!год</definedName>
    <definedName name="год">[0]!год</definedName>
    <definedName name="Группа" localSheetId="1">'Купля-продажа'!Группа</definedName>
    <definedName name="Группа" localSheetId="2">'Оборонэнергосбыт_купля-продажа'!Группа</definedName>
    <definedName name="Группа" localSheetId="0">Энергоснабжение!Группа</definedName>
    <definedName name="Группа">[0]!Группа</definedName>
    <definedName name="гшщ" localSheetId="1">'Купля-продажа'!гшщ</definedName>
    <definedName name="гшщ" localSheetId="2">'Оборонэнергосбыт_купля-продажа'!гшщ</definedName>
    <definedName name="гшщ" localSheetId="0">Энергоснабжение!гшщ</definedName>
    <definedName name="гшщ">[0]!гшщ</definedName>
    <definedName name="дд" localSheetId="1">'Купля-продажа'!дд</definedName>
    <definedName name="дд" localSheetId="2">'Оборонэнергосбыт_купля-продажа'!дд</definedName>
    <definedName name="дд" localSheetId="0">Энергоснабжение!дд</definedName>
    <definedName name="дд">[0]!дд</definedName>
    <definedName name="еаш" localSheetId="1">'Купля-продажа'!еаш</definedName>
    <definedName name="еаш" localSheetId="2">'Оборонэнергосбыт_купля-продажа'!еаш</definedName>
    <definedName name="еаш" localSheetId="0">Энергоснабжение!еаш</definedName>
    <definedName name="еаш">[0]!еаш</definedName>
    <definedName name="евншшш" localSheetId="1">'Купля-продажа'!евншшш</definedName>
    <definedName name="евншшш" localSheetId="2">'Оборонэнергосбыт_купля-продажа'!евншшш</definedName>
    <definedName name="евншшш" localSheetId="0">Энергоснабжение!евншшш</definedName>
    <definedName name="евншшш">[0]!евншшш</definedName>
    <definedName name="_xlnm.Print_Titles" localSheetId="1">'Купля-продажа'!$1:$1</definedName>
    <definedName name="_xlnm.Print_Titles" localSheetId="2">'Оборонэнергосбыт_купля-продажа'!$1:$1</definedName>
    <definedName name="_xlnm.Print_Titles" localSheetId="0">Энергоснабжение!$1:$1</definedName>
    <definedName name="ЗЭС" localSheetId="1">'Купля-продажа'!ЗЭС</definedName>
    <definedName name="ЗЭС" localSheetId="2">'Оборонэнергосбыт_купля-продажа'!ЗЭС</definedName>
    <definedName name="ЗЭС" localSheetId="0">Энергоснабжение!ЗЭС</definedName>
    <definedName name="ЗЭС">[0]!ЗЭС</definedName>
    <definedName name="ии" localSheetId="1">'Купля-продажа'!ии</definedName>
    <definedName name="ии" localSheetId="2">'Оборонэнергосбыт_купля-продажа'!ии</definedName>
    <definedName name="ии" localSheetId="0">Энергоснабжение!ии</definedName>
    <definedName name="ии">[0]!ии</definedName>
    <definedName name="й" localSheetId="1">'Купля-продажа'!й</definedName>
    <definedName name="й" localSheetId="2">'Оборонэнергосбыт_купля-продажа'!й</definedName>
    <definedName name="й" localSheetId="0">Энергоснабжение!й</definedName>
    <definedName name="й">[0]!й</definedName>
    <definedName name="йй" localSheetId="1">'Купля-продажа'!йй</definedName>
    <definedName name="йй" localSheetId="2">'Оборонэнергосбыт_купля-продажа'!йй</definedName>
    <definedName name="йй" localSheetId="0">Энергоснабжение!йй</definedName>
    <definedName name="йй">[0]!йй</definedName>
    <definedName name="К7" localSheetId="1">#REF!</definedName>
    <definedName name="К7" localSheetId="2">#REF!</definedName>
    <definedName name="К7">#REF!</definedName>
    <definedName name="ке" localSheetId="1">'Купля-продажа'!ке</definedName>
    <definedName name="ке" localSheetId="2">'Оборонэнергосбыт_купля-продажа'!ке</definedName>
    <definedName name="ке" localSheetId="0">Энергоснабжение!ке</definedName>
    <definedName name="ке">[0]!ке</definedName>
    <definedName name="коэф1" localSheetId="1">#REF!</definedName>
    <definedName name="коэф1" localSheetId="2">#REF!</definedName>
    <definedName name="коэф1">#REF!</definedName>
    <definedName name="коэф2" localSheetId="1">#REF!</definedName>
    <definedName name="коэф2" localSheetId="2">#REF!</definedName>
    <definedName name="коэф2">#REF!</definedName>
    <definedName name="коэф3" localSheetId="1">#REF!</definedName>
    <definedName name="коэф3" localSheetId="2">#REF!</definedName>
    <definedName name="коэф3">#REF!</definedName>
    <definedName name="коэф4" localSheetId="1">#REF!</definedName>
    <definedName name="коэф4" localSheetId="2">#REF!</definedName>
    <definedName name="коэф4">#REF!</definedName>
    <definedName name="лимит" localSheetId="1" hidden="1">{#N/A,#N/A,FALSE,"Себестоимсть-97"}</definedName>
    <definedName name="лимит" localSheetId="2" hidden="1">{#N/A,#N/A,FALSE,"Себестоимсть-97"}</definedName>
    <definedName name="лимит" localSheetId="0" hidden="1">{#N/A,#N/A,FALSE,"Себестоимсть-97"}</definedName>
    <definedName name="лимит" hidden="1">{#N/A,#N/A,FALSE,"Себестоимсть-97"}</definedName>
    <definedName name="лл" localSheetId="1">'Купля-продажа'!лл</definedName>
    <definedName name="лл" localSheetId="2">'Оборонэнергосбыт_купля-продажа'!лл</definedName>
    <definedName name="лл" localSheetId="0">Энергоснабжение!лл</definedName>
    <definedName name="лл">[0]!лл</definedName>
    <definedName name="М10_2" localSheetId="1">'Купля-продажа'!М10_2</definedName>
    <definedName name="М10_2" localSheetId="2">'Оборонэнергосбыт_купля-продажа'!М10_2</definedName>
    <definedName name="М10_2" localSheetId="0">Энергоснабжение!М10_2</definedName>
    <definedName name="М10_2">[0]!М10_2</definedName>
    <definedName name="Моделирование1">[4]Отчет!$G$3:'[4]Отчет'!$N$3</definedName>
    <definedName name="мым" localSheetId="1">'Купля-продажа'!мым</definedName>
    <definedName name="мым" localSheetId="2">'Оборонэнергосбыт_купля-продажа'!мым</definedName>
    <definedName name="мым" localSheetId="0">Энергоснабжение!мым</definedName>
    <definedName name="мым">[0]!мым</definedName>
    <definedName name="Население">'[3]Производство электроэнергии'!$A$124</definedName>
    <definedName name="нп" localSheetId="1">'[5]2002(v1)'!#REF!</definedName>
    <definedName name="нп" localSheetId="2">'[5]2002(v1)'!#REF!</definedName>
    <definedName name="нп">'[5]2002(v1)'!#REF!</definedName>
    <definedName name="_xlnm.Print_Area" localSheetId="1">'Купля-продажа'!$A$1:$D$60</definedName>
    <definedName name="_xlnm.Print_Area" localSheetId="2">'Оборонэнергосбыт_купля-продажа'!$A$1:$D$41</definedName>
    <definedName name="_xlnm.Print_Area" localSheetId="0">Энергоснабжение!$A$1:$H$36</definedName>
    <definedName name="первый" localSheetId="1">#REF!</definedName>
    <definedName name="первый" localSheetId="2">#REF!</definedName>
    <definedName name="первый">#REF!</definedName>
    <definedName name="план" localSheetId="1">'Купля-продажа'!план</definedName>
    <definedName name="план" localSheetId="2">'Оборонэнергосбыт_купля-продажа'!план</definedName>
    <definedName name="план" localSheetId="0">Энергоснабжение!план</definedName>
    <definedName name="план">[0]!план</definedName>
    <definedName name="пнлнееен" localSheetId="1" hidden="1">{#N/A,#N/A,FALSE,"Себестоимсть-97"}</definedName>
    <definedName name="пнлнееен" localSheetId="2" hidden="1">{#N/A,#N/A,FALSE,"Себестоимсть-97"}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О" localSheetId="1">'Купля-продажа'!ПО</definedName>
    <definedName name="ПО" localSheetId="2">'Оборонэнергосбыт_купля-продажа'!ПО</definedName>
    <definedName name="ПО" localSheetId="0">Энергоснабжение!ПО</definedName>
    <definedName name="ПО">[0]!ПО</definedName>
    <definedName name="ПОКАЗАТЕЛИ_ДОЛГОСР.ПРОГНОЗА" localSheetId="1">'[6]2002(v1)'!#REF!</definedName>
    <definedName name="ПОКАЗАТЕЛИ_ДОЛГОСР.ПРОГНОЗА" localSheetId="2">'[6]2002(v1)'!#REF!</definedName>
    <definedName name="ПОКАЗАТЕЛИ_ДОЛГОСР.ПРОГНОЗА">'[6]2002(v1)'!#REF!</definedName>
    <definedName name="пп" localSheetId="1">'Купля-продажа'!пп</definedName>
    <definedName name="пп" localSheetId="2">'Оборонэнергосбыт_купля-продажа'!пп</definedName>
    <definedName name="пп" localSheetId="0">Энергоснабжение!пп</definedName>
    <definedName name="пп">[0]!пп</definedName>
    <definedName name="Предлагаемые_для_утверждения_тарифы_на_эл.эн" localSheetId="1">#REF!</definedName>
    <definedName name="Предлагаемые_для_утверждения_тарифы_на_эл.эн" localSheetId="2">#REF!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 localSheetId="1">#REF!</definedName>
    <definedName name="Приложение7" localSheetId="2">#REF!</definedName>
    <definedName name="Приложение7">#REF!</definedName>
    <definedName name="пром." localSheetId="1">'Купля-продажа'!пром.</definedName>
    <definedName name="пром." localSheetId="2">'Оборонэнергосбыт_купля-продажа'!пром.</definedName>
    <definedName name="пром." localSheetId="0">Энергоснабжение!пром.</definedName>
    <definedName name="пром.">[0]!пром.</definedName>
    <definedName name="проч" localSheetId="1">'Купля-продажа'!проч</definedName>
    <definedName name="проч" localSheetId="2">'Оборонэнергосбыт_купля-продажа'!проч</definedName>
    <definedName name="проч" localSheetId="0">Энергоснабжение!проч</definedName>
    <definedName name="проч">[0]!проч</definedName>
    <definedName name="проч.расх" localSheetId="1">'Купля-продажа'!проч.расх</definedName>
    <definedName name="проч.расх" localSheetId="2">'Оборонэнергосбыт_купля-продажа'!проч.расх</definedName>
    <definedName name="проч.расх" localSheetId="0">Энергоснабжение!проч.расх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1">'Купля-продажа'!расх</definedName>
    <definedName name="расх" localSheetId="2">'Оборонэнергосбыт_купля-продажа'!расх</definedName>
    <definedName name="расх" localSheetId="0">Энергоснабжение!расх</definedName>
    <definedName name="расх">[0]!расх</definedName>
    <definedName name="Расчёт_диффер_по_времени_суток_ставок_за_эл.эн" localSheetId="1">#REF!</definedName>
    <definedName name="Расчёт_диффер_по_времени_суток_ставок_за_эл.эн" localSheetId="2">#REF!</definedName>
    <definedName name="Расчёт_диффер_по_времени_суток_ставок_за_эл.эн">#REF!</definedName>
    <definedName name="Расчет_диффер_ставок_платы_за_тепловую_мощность" localSheetId="1">#REF!</definedName>
    <definedName name="Расчет_диффер_ставок_платы_за_тепловую_мощность" localSheetId="2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1">#REF!</definedName>
    <definedName name="Расчет_дифференцированных_ставок_платы_за_теплоэнергию" localSheetId="2">#REF!</definedName>
    <definedName name="Расчет_дифференцированных_ставок_платы_за_теплоэнергию">#REF!</definedName>
    <definedName name="Расчет_региональной_абонентной_платы" localSheetId="1">#REF!</definedName>
    <definedName name="Расчет_региональной_абонентной_платы" localSheetId="2">#REF!</definedName>
    <definedName name="Расчет_региональной_абонентной_платы">#REF!</definedName>
    <definedName name="РГРЭС" localSheetId="1">'Купля-продажа'!РГРЭС</definedName>
    <definedName name="РГРЭС" localSheetId="2">'Оборонэнергосбыт_купля-продажа'!РГРЭС</definedName>
    <definedName name="РГРЭС" localSheetId="0">Энергоснабжение!РГРЭС</definedName>
    <definedName name="РГРЭС">[0]!РГРЭС</definedName>
    <definedName name="рем" localSheetId="1">'Купля-продажа'!рем</definedName>
    <definedName name="рем" localSheetId="2">'Оборонэнергосбыт_купля-продажа'!рем</definedName>
    <definedName name="рем" localSheetId="0">Энергоснабжение!рем</definedName>
    <definedName name="рем">[0]!рем</definedName>
    <definedName name="рпддд" localSheetId="1">'Купля-продажа'!рпддд</definedName>
    <definedName name="рпддд" localSheetId="2">'Оборонэнергосбыт_купля-продажа'!рпддд</definedName>
    <definedName name="рпддд" localSheetId="0">Энергоснабжение!рпддд</definedName>
    <definedName name="рпддд">[0]!рпддд</definedName>
    <definedName name="рпипо" localSheetId="1">'Купля-продажа'!рпипо</definedName>
    <definedName name="рпипо" localSheetId="2">'Оборонэнергосбыт_купля-продажа'!рпипо</definedName>
    <definedName name="рпипо" localSheetId="0">Энергоснабжение!рпипо</definedName>
    <definedName name="рпипо">[0]!рпипо</definedName>
    <definedName name="с" localSheetId="1">'Купля-продажа'!с</definedName>
    <definedName name="с" localSheetId="2">'Оборонэнергосбыт_купля-продажа'!с</definedName>
    <definedName name="с" localSheetId="0">Энергоснабжение!с</definedName>
    <definedName name="с">[0]!с</definedName>
    <definedName name="Сводная_таблица_по_эл.эн" localSheetId="1">#REF!</definedName>
    <definedName name="Сводная_таблица_по_эл.эн" localSheetId="2">#REF!</definedName>
    <definedName name="Сводная_таблица_по_эл.эн">#REF!</definedName>
    <definedName name="Сводная_таблица_тарифов_на_тепловую_энергию_и_мощность" localSheetId="1">#REF!</definedName>
    <definedName name="Сводная_таблица_тарифов_на_тепловую_энергию_и_мощность" localSheetId="2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1">#REF!</definedName>
    <definedName name="Сводная_таблица_тарифов_на_электроэнергию_и_мощность" localSheetId="2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1">#REF!</definedName>
    <definedName name="Сводные_экономические_показатели_по_потребителям" localSheetId="2">#REF!</definedName>
    <definedName name="Сводные_экономические_показатели_по_потребителям">#REF!</definedName>
    <definedName name="сель" localSheetId="1">'Купля-продажа'!сель</definedName>
    <definedName name="сель" localSheetId="2">'Оборонэнергосбыт_купля-продажа'!сель</definedName>
    <definedName name="сель" localSheetId="0">Энергоснабжение!сель</definedName>
    <definedName name="сель">[0]!сель</definedName>
    <definedName name="сельск.хоз" localSheetId="1">'Купля-продажа'!сельск.хоз</definedName>
    <definedName name="сельск.хоз" localSheetId="2">'Оборонэнергосбыт_купля-продажа'!сельск.хоз</definedName>
    <definedName name="сельск.хоз" localSheetId="0">Энергоснабжение!сельск.хоз</definedName>
    <definedName name="сельск.хоз">[0]!сельск.хоз</definedName>
    <definedName name="смета" localSheetId="1">'Купля-продажа'!смета</definedName>
    <definedName name="смета" localSheetId="2">'Оборонэнергосбыт_купля-продажа'!смета</definedName>
    <definedName name="смета" localSheetId="0">Энергоснабжение!смета</definedName>
    <definedName name="смета">[0]!смета</definedName>
    <definedName name="Сравнительные_варианты_двухставочных_тарифов_на_теплоэн" localSheetId="1">#REF!</definedName>
    <definedName name="Сравнительные_варианты_двухставочных_тарифов_на_теплоэн" localSheetId="2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1">#REF!</definedName>
    <definedName name="Сравнительные_варианты_двухставочных_тарифов_на_эл.эн" localSheetId="2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1">#REF!</definedName>
    <definedName name="Сравнительный_анализ_ТЭП_к_расчету_тарифов" localSheetId="2">#REF!</definedName>
    <definedName name="Сравнительный_анализ_ТЭП_к_расчету_тарифов">#REF!</definedName>
    <definedName name="сс" localSheetId="1">'Купля-продажа'!сс</definedName>
    <definedName name="сс" localSheetId="2">'Оборонэнергосбыт_купля-продажа'!сс</definedName>
    <definedName name="сс" localSheetId="0">Энергоснабжение!сс</definedName>
    <definedName name="сс">[0]!сс</definedName>
    <definedName name="сссс" localSheetId="1">'Купля-продажа'!сссс</definedName>
    <definedName name="сссс" localSheetId="2">'Оборонэнергосбыт_купля-продажа'!сссс</definedName>
    <definedName name="сссс" localSheetId="0">Энергоснабжение!сссс</definedName>
    <definedName name="сссс">[0]!сссс</definedName>
    <definedName name="ссы" localSheetId="1">'Купля-продажа'!ссы</definedName>
    <definedName name="ссы" localSheetId="2">'Оборонэнергосбыт_купля-продажа'!ссы</definedName>
    <definedName name="ссы" localSheetId="0">Энергоснабжение!ссы</definedName>
    <definedName name="ссы">[0]!ссы</definedName>
    <definedName name="Т12_4мес" localSheetId="1">'Купля-продажа'!Т12_4мес</definedName>
    <definedName name="Т12_4мес" localSheetId="2">'Оборонэнергосбыт_купля-продажа'!Т12_4мес</definedName>
    <definedName name="Т12_4мес" localSheetId="0">Энергоснабжение!Т12_4мес</definedName>
    <definedName name="Т12_4мес">[0]!Т12_4мес</definedName>
    <definedName name="т2.3.10" localSheetId="1">'Купля-продажа'!т2.3.10</definedName>
    <definedName name="т2.3.10" localSheetId="2">'Оборонэнергосбыт_купля-продажа'!т2.3.10</definedName>
    <definedName name="т2.3.10" localSheetId="0">Энергоснабжение!т2.3.10</definedName>
    <definedName name="т2.3.10">[0]!т2.3.10</definedName>
    <definedName name="тов" localSheetId="1">'Купля-продажа'!тов</definedName>
    <definedName name="тов" localSheetId="2">'Оборонэнергосбыт_купля-продажа'!тов</definedName>
    <definedName name="тов" localSheetId="0">Энергоснабжение!тов</definedName>
    <definedName name="тов">[0]!тов</definedName>
    <definedName name="третий" localSheetId="1">#REF!</definedName>
    <definedName name="третий" localSheetId="2">#REF!</definedName>
    <definedName name="третий">#REF!</definedName>
    <definedName name="три" localSheetId="1">'Купля-продажа'!три</definedName>
    <definedName name="три" localSheetId="2">'Оборонэнергосбыт_купля-продажа'!три</definedName>
    <definedName name="три" localSheetId="0">Энергоснабжение!три</definedName>
    <definedName name="три">[0]!три</definedName>
    <definedName name="у" localSheetId="1">'Купля-продажа'!у</definedName>
    <definedName name="у" localSheetId="2">'Оборонэнергосбыт_купля-продажа'!у</definedName>
    <definedName name="у" localSheetId="0">Энергоснабжение!у</definedName>
    <definedName name="у">[0]!у</definedName>
    <definedName name="уку" localSheetId="1">'Купля-продажа'!уку</definedName>
    <definedName name="уку" localSheetId="2">'Оборонэнергосбыт_купля-продажа'!уку</definedName>
    <definedName name="уку" localSheetId="0">Энергоснабжение!уку</definedName>
    <definedName name="уку">[0]!уку</definedName>
    <definedName name="ууууу" localSheetId="1">'Купля-продажа'!ууууу</definedName>
    <definedName name="ууууу" localSheetId="2">'Оборонэнергосбыт_купля-продажа'!ууууу</definedName>
    <definedName name="ууууу" localSheetId="0">Энергоснабжение!ууууу</definedName>
    <definedName name="ууууу">[0]!ууууу</definedName>
    <definedName name="УФ" localSheetId="1">'Купля-продажа'!УФ</definedName>
    <definedName name="УФ" localSheetId="2">'Оборонэнергосбыт_купля-продажа'!УФ</definedName>
    <definedName name="УФ" localSheetId="0">Энергоснабжение!УФ</definedName>
    <definedName name="УФ">[0]!УФ</definedName>
    <definedName name="Ф16" localSheetId="1">#REF!</definedName>
    <definedName name="Ф16" localSheetId="2">#REF!</definedName>
    <definedName name="Ф16">#REF!</definedName>
    <definedName name="ц" localSheetId="1">'Купля-продажа'!ц</definedName>
    <definedName name="ц" localSheetId="2">'Оборонэнергосбыт_купля-продажа'!ц</definedName>
    <definedName name="ц" localSheetId="0">Энергоснабжение!ц</definedName>
    <definedName name="ц">[0]!ц</definedName>
    <definedName name="цу" localSheetId="1">'Купля-продажа'!цу</definedName>
    <definedName name="цу" localSheetId="2">'Оборонэнергосбыт_купля-продажа'!цу</definedName>
    <definedName name="цу" localSheetId="0">Энергоснабжение!цу</definedName>
    <definedName name="цу">[0]!цу</definedName>
    <definedName name="цуа" localSheetId="1">'Купля-продажа'!цуа</definedName>
    <definedName name="цуа" localSheetId="2">'Оборонэнергосбыт_купля-продажа'!цуа</definedName>
    <definedName name="цуа" localSheetId="0">Энергоснабжение!цуа</definedName>
    <definedName name="цуа">[0]!цуа</definedName>
    <definedName name="цууу" localSheetId="1">'Купля-продажа'!цууу</definedName>
    <definedName name="цууу" localSheetId="2">'Оборонэнергосбыт_купля-продажа'!цууу</definedName>
    <definedName name="цууу" localSheetId="0">Энергоснабжение!цууу</definedName>
    <definedName name="цууу">[0]!цууу</definedName>
    <definedName name="четвертый" localSheetId="1">#REF!</definedName>
    <definedName name="четвертый" localSheetId="2">#REF!</definedName>
    <definedName name="четвертый">#REF!</definedName>
    <definedName name="ыв" localSheetId="1">'Купля-продажа'!ыв</definedName>
    <definedName name="ыв" localSheetId="2">'Оборонэнергосбыт_купля-продажа'!ыв</definedName>
    <definedName name="ыв" localSheetId="0">Энергоснабжение!ыв</definedName>
    <definedName name="ыв">[0]!ыв</definedName>
    <definedName name="ывы" localSheetId="1">'Купля-продажа'!ывы</definedName>
    <definedName name="ывы" localSheetId="2">'Оборонэнергосбыт_купля-продажа'!ывы</definedName>
    <definedName name="ывы" localSheetId="0">Энергоснабжение!ывы</definedName>
    <definedName name="ывы">[0]!ывы</definedName>
    <definedName name="ыыы" localSheetId="1" hidden="1">{#N/A,#N/A,FALSE,"Себестоимсть-97"}</definedName>
    <definedName name="ыыы" localSheetId="2" hidden="1">{#N/A,#N/A,FALSE,"Себестоимсть-97"}</definedName>
    <definedName name="ыыы" localSheetId="0" hidden="1">{#N/A,#N/A,FALSE,"Себестоимсть-97"}</definedName>
    <definedName name="ыыы" hidden="1">{#N/A,#N/A,FALSE,"Себестоимсть-97"}</definedName>
    <definedName name="ыыыы" localSheetId="1">'Купля-продажа'!ыыыы</definedName>
    <definedName name="ыыыы" localSheetId="2">'Оборонэнергосбыт_купля-продажа'!ыыыы</definedName>
    <definedName name="ыыыы" localSheetId="0">Энергоснабжение!ыыыы</definedName>
    <definedName name="ыыыы">[0]!ыыыы</definedName>
  </definedNames>
  <calcPr calcId="144525"/>
</workbook>
</file>

<file path=xl/calcChain.xml><?xml version="1.0" encoding="utf-8"?>
<calcChain xmlns="http://schemas.openxmlformats.org/spreadsheetml/2006/main">
  <c r="H32" i="1" l="1"/>
  <c r="G32" i="1"/>
  <c r="F32" i="1"/>
  <c r="E32" i="1"/>
  <c r="H28" i="1"/>
  <c r="G28" i="1"/>
  <c r="F28" i="1"/>
  <c r="E28" i="1"/>
  <c r="H24" i="1"/>
  <c r="G24" i="1"/>
  <c r="F24" i="1"/>
  <c r="E24" i="1"/>
  <c r="H19" i="1"/>
  <c r="G19" i="1"/>
  <c r="F19" i="1"/>
  <c r="E19" i="1"/>
  <c r="H15" i="1"/>
  <c r="G15" i="1"/>
  <c r="F15" i="1"/>
  <c r="E15" i="1"/>
  <c r="H9" i="1"/>
  <c r="G9" i="1"/>
  <c r="F9" i="1"/>
  <c r="E9" i="1"/>
  <c r="D55" i="2"/>
  <c r="D54" i="2" s="1"/>
  <c r="D49" i="2"/>
  <c r="D48" i="2" s="1"/>
  <c r="D36" i="2"/>
  <c r="D21" i="4" s="1"/>
  <c r="D20" i="4" s="1"/>
  <c r="D30" i="2"/>
  <c r="D29" i="2" s="1"/>
  <c r="D16" i="2"/>
  <c r="D15" i="2" s="1"/>
  <c r="D9" i="2"/>
  <c r="D9" i="4" s="1"/>
  <c r="D8" i="4" s="1"/>
  <c r="D16" i="4" l="1"/>
  <c r="D15" i="4" s="1"/>
  <c r="D32" i="4"/>
  <c r="D31" i="4" s="1"/>
  <c r="D8" i="2"/>
  <c r="D35" i="2"/>
  <c r="D43" i="2"/>
  <c r="D42" i="2" s="1"/>
  <c r="D22" i="2"/>
  <c r="D21" i="2" s="1"/>
  <c r="D27" i="4"/>
  <c r="D26" i="4" s="1"/>
  <c r="D37" i="4"/>
  <c r="D36" i="4" s="1"/>
  <c r="B6" i="4"/>
  <c r="B6" i="2" l="1"/>
  <c r="F7" i="1" l="1"/>
  <c r="G7" i="1" s="1"/>
  <c r="H7" i="1" s="1"/>
  <c r="B7" i="1"/>
</calcChain>
</file>

<file path=xl/sharedStrings.xml><?xml version="1.0" encoding="utf-8"?>
<sst xmlns="http://schemas.openxmlformats.org/spreadsheetml/2006/main" count="306" uniqueCount="65">
  <si>
    <t xml:space="preserve">ОАО "Екатеринбургэнергосбыт" </t>
  </si>
  <si>
    <t>Наименование</t>
  </si>
  <si>
    <t>Единица 
измерения</t>
  </si>
  <si>
    <t>ГН</t>
  </si>
  <si>
    <t>ВН</t>
  </si>
  <si>
    <t>СН1</t>
  </si>
  <si>
    <t>СН2</t>
  </si>
  <si>
    <t>НН</t>
  </si>
  <si>
    <t>-</t>
  </si>
  <si>
    <t>руб./тыс.кВтч</t>
  </si>
  <si>
    <t>Первая ценовая категория</t>
  </si>
  <si>
    <t>№ 
п/п</t>
  </si>
  <si>
    <t xml:space="preserve"> 1.1</t>
  </si>
  <si>
    <t xml:space="preserve"> 1.2</t>
  </si>
  <si>
    <t xml:space="preserve"> 2.1</t>
  </si>
  <si>
    <t xml:space="preserve"> 2.2</t>
  </si>
  <si>
    <t xml:space="preserve">Вторая ценовая категория </t>
  </si>
  <si>
    <t>Ночная зона, в т.ч.:</t>
  </si>
  <si>
    <t>Полупиковая зона, в т.ч.:</t>
  </si>
  <si>
    <t>Пиковая зона, в т.ч.:</t>
  </si>
  <si>
    <t>Дневная зона, в т.ч.:</t>
  </si>
  <si>
    <t>Предельные уровни нерегулируемых цен (без НДС)</t>
  </si>
  <si>
    <t>Предельные уровни нерегулируемых цен 
(без НДС)</t>
  </si>
  <si>
    <t>Цена, дифференцированная по двум зонам суток</t>
  </si>
  <si>
    <t xml:space="preserve"> 2.1.1</t>
  </si>
  <si>
    <t xml:space="preserve"> 2.1.2</t>
  </si>
  <si>
    <t xml:space="preserve"> 2.2.1</t>
  </si>
  <si>
    <t xml:space="preserve"> 2.2.2</t>
  </si>
  <si>
    <t xml:space="preserve"> 2.2.3</t>
  </si>
  <si>
    <t>Цена, дифференцированная по трем зонам суток</t>
  </si>
  <si>
    <t>Одноставочная цена, в т.ч.:</t>
  </si>
  <si>
    <t>Расчет фактических предельных уровней нерегулируемых цен на электрическую энергию (мощность), поставляемую потребителям, выбравшим для расчетов 1-2 ценовые категории по договорам энергоснабжения, на апрель 2012 года</t>
  </si>
  <si>
    <t>Расчет фактических предельных уровней нерегулируемых цен на электрическую энергию (мощность), поставляемую потребителям, выбравшим для расчетов 1-2 ценовые категории по договорам купли-продажи (поставки), на апрель 2012 года</t>
  </si>
  <si>
    <t>Расчет фактических предельных уровней нерегулируемых цен на электрическую энергию (мощность), поставляемую открытым акционерным обществом «Екатеринбургэнергосбыт» открытому акционерному обществу "Оборонэнергосбыт" по договору купли-продажи (поставки), на апрель 2012 года</t>
  </si>
  <si>
    <t>Цена на электрическую энергию, приобретаемую для компенсации потерь</t>
  </si>
  <si>
    <t>В отношении величин непревышения фактических объемов потерь электрической энергии над объемами потерь, учтенными в сводном прогнозном балансе, в т.ч.: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</si>
  <si>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балансе, в т.ч.:</t>
  </si>
  <si>
    <t xml:space="preserve"> 1.2.1</t>
  </si>
  <si>
    <t xml:space="preserve"> 1.2.2</t>
  </si>
  <si>
    <t>средневзвешенная нерегулируемая цена электрической энергии (мощности)*</t>
  </si>
  <si>
    <t>плата за регулируемые услуги**</t>
  </si>
  <si>
    <t>* С 1 апреля 2012 года рассчитывается ОАО "Екатеринбургэнергосбыт" в соответствии с п.111.2. Основных положений функционирования розничных рынков электрической энергии, утвержденных постановлением Правительства РФ от 31.08.2006 г. № 530.</t>
  </si>
  <si>
    <t>*** Плата за комплексную услугу по расчету требований и обязательств участников оптового рынка, оказываемую организацией коммерческой инфраструктуры оптового рынка (выписка из протокола от 09.02.2011 года  №36/2010 заседания  Наблюдательного совета  НП «Совет рынка»).</t>
  </si>
  <si>
    <t>плата за комплексную услугу, оказываемую организацией коммерческой инфраструктуры оптового рынка***</t>
  </si>
  <si>
    <t>**** Фактическая средневзвешенная нерегулируемая цена электрической энергии (мощности) за апрель 2012 года, рассчитанная  и опубликованная  коммерческим оператором оптового рынка на сайте ОАО «АТС».</t>
  </si>
  <si>
    <t>средневзвешенная нерегулируемая цена, рассчитываемая и публикуемая коммерческим оператором оптового рынка****</t>
  </si>
  <si>
    <t>сбытовая надбавка**</t>
  </si>
  <si>
    <t>тариф на услуги по оперативно-диспетчерскому управлению, оказываемые системным оператором***</t>
  </si>
  <si>
    <t>тариф на услуги по организации оптовой торговли, оказываемые коммерческим оператором оптового рынка****</t>
  </si>
  <si>
    <t>плата за комплексную услугу, оказываемую организацией коммерческой инфраструктуры оптового рынка*****</t>
  </si>
  <si>
    <t>***** Плата за комплексную услугу по расчету требований и обязательств участников оптового рынка, оказываемую организацией коммерческой инфраструктуры оптового рынка (выписка из протокола от 09.02.2011 года  №36/2010 заседания  Наблюдательного совета  НП «Совет рынка»).</t>
  </si>
  <si>
    <t>****** Фактическая средневзвешенная нерегулируемая цена электрической энергии (мощности) за апрель 2012 года, рассчитанная  и опубликованная  коммерческим оператором оптового рынка на сайте ОАО «АТС».</t>
  </si>
  <si>
    <t>средневзвешенная нерегулируемая цена, рассчитываемая и публикуемая коммерческим оператором оптового рынка******</t>
  </si>
  <si>
    <t>**** Плата за комплексную услугу по расчету требований и обязательств участников оптового рынка, оказываемую организацией коммерческой инфраструктуры оптового рынка (выписка из протокола от 09.02.2011 года  №36/2010 заседания  Наблюдательного совета  НП «Совет рынка»).</t>
  </si>
  <si>
    <t>***** Фактическая средневзвешенная нерегулируемая цена электрической энергии (мощности) за апрель 2012 года, рассчитанная  и опубликованная  коммерческим оператором оптового рынка на сайте ОАО «АТС».</t>
  </si>
  <si>
    <t>тариф на услуги по оперативно-диспетчерскому управлению, оказываемые системным оператором **</t>
  </si>
  <si>
    <t>тариф на услуги по организации оптовой торговли, оказываемые коммерческим оператором оптового рынка***</t>
  </si>
  <si>
    <t>плата за комплексную услугу, оказываемую организацией коммерческой инфраструктуры оптового рынка ****</t>
  </si>
  <si>
    <t>средневзвешенная нерегулируемая цена, рассчитываемая и публикуемая коммерческим оператором оптового рынка*****</t>
  </si>
  <si>
    <t>** Информация Региональной энергетической комиссии Свердловской области о плате за регулируемые услуги (величине платы за услуги, оказание которых неразрывно связано с процессом снабжения потребителей электрической энергией  и цены (тарифы) на которые подлежат  государственному регулированию, и сбытовой надбавки гарантирующего поставщика) на территории Свердловской области с 1 апреля 2012 года, опубликованная на сайте http://rek.midural.ru.</t>
  </si>
  <si>
    <t>** Постановление РЭК СО от 21.12.2011 г. № 202-ПК "Об утверждении сбытовых надбавок гарантирующих поставщиков электрической энергии, осуществляющих деятельность на территории Свердловской области";</t>
  </si>
  <si>
    <t>*** Тариф на услуги по оперативно-диспетчерскому управлению, оказываемые ОАО "Системный оператор Единой энергетической системы" (Приказ ФСТ России от 13.12.2011 г. № 348-э/1).</t>
  </si>
  <si>
    <t>**** Тариф на услуги коммерческого оператора, оказываемые ОАО "АТС" (Приказ ФСТ Росии от 29.11.2011г. № 302-э/3);</t>
  </si>
  <si>
    <t>** Тариф на услуги по оперативно-диспетчерскому управлению, оказываемые ОАО "Системный оператор Единой энергетической системы" (Приказ ФСТ России от 13.12.2011 г. № 348-э/1).</t>
  </si>
  <si>
    <t>*** Тариф на услуги коммерческого оператора, оказываемые ОАО "АТС" (Приказ ФСТ России от 29.11.2011г. № 302-э/3);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</si>
</sst>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р_._-;\-* #,##0.00_р_._-;_-* &quot;-&quot;??_р_._-;_-@_-"/>
    <numFmt numFmtId="164" formatCode="_-* #,##0.000_р_._-;\-* #,##0.000_р_._-;_-* &quot;-&quot;??_р_._-;_-@_-"/>
    <numFmt numFmtId="165" formatCode="_-* #,##0_-;\-* #,##0_-;_-* &quot;-&quot;_-;_-@_-"/>
    <numFmt numFmtId="166" formatCode="_-* #,##0.00_-;\-* #,##0.00_-;_-* &quot;-&quot;??_-;_-@_-"/>
    <numFmt numFmtId="167" formatCode="_-&quot;$&quot;* #,##0_-;\-&quot;$&quot;* #,##0_-;_-&quot;$&quot;* &quot;-&quot;_-;_-@_-"/>
    <numFmt numFmtId="168" formatCode="_-&quot;$&quot;* #,##0.00_-;\-&quot;$&quot;* #,##0.00_-;_-&quot;$&quot;* &quot;-&quot;??_-;_-@_-"/>
    <numFmt numFmtId="169" formatCode="General_)"/>
    <numFmt numFmtId="170" formatCode="0.0"/>
    <numFmt numFmtId="171" formatCode="&quot;$&quot;#,##0;[Red]&quot;$&quot;#,##0\-"/>
    <numFmt numFmtId="172" formatCode="_(* #,##0.00_);_(* \(#,##0.00\);_(* &quot;-&quot;??_);_(@_)"/>
    <numFmt numFmtId="173" formatCode="_-* #,##0.000_р_._-;\-* #,##0.000_р_._-;_-* &quot;-&quot;???_р_._-;_-@_-"/>
  </numFmts>
  <fonts count="23">
    <font>
      <sz val="10"/>
      <name val="Arial Cyr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" fontId="11" fillId="0" borderId="6">
      <alignment horizontal="right" vertical="top"/>
    </xf>
    <xf numFmtId="4" fontId="11" fillId="0" borderId="6">
      <alignment horizontal="right" vertical="top"/>
    </xf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3" fillId="0" borderId="0"/>
    <xf numFmtId="0" fontId="10" fillId="0" borderId="0"/>
    <xf numFmtId="0" fontId="14" fillId="0" borderId="0"/>
    <xf numFmtId="169" fontId="15" fillId="0" borderId="15">
      <protection locked="0"/>
    </xf>
    <xf numFmtId="169" fontId="16" fillId="3" borderId="15"/>
    <xf numFmtId="170" fontId="17" fillId="4" borderId="16" applyNumberFormat="0" applyBorder="0" applyAlignment="0">
      <alignment vertical="center"/>
      <protection locked="0"/>
    </xf>
    <xf numFmtId="0" fontId="14" fillId="0" borderId="0"/>
    <xf numFmtId="171" fontId="18" fillId="0" borderId="0" applyFont="0" applyFill="0" applyBorder="0" applyAlignment="0" applyProtection="0"/>
    <xf numFmtId="172" fontId="12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/>
    <xf numFmtId="0" fontId="8" fillId="0" borderId="5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center" vertical="center"/>
    </xf>
    <xf numFmtId="164" fontId="3" fillId="0" borderId="6" xfId="1" applyNumberFormat="1" applyFont="1" applyBorder="1" applyAlignment="1">
      <alignment vertical="center"/>
    </xf>
    <xf numFmtId="164" fontId="3" fillId="0" borderId="8" xfId="1" applyNumberFormat="1" applyFont="1" applyBorder="1" applyAlignment="1">
      <alignment vertical="center"/>
    </xf>
    <xf numFmtId="164" fontId="8" fillId="0" borderId="6" xfId="1" applyNumberFormat="1" applyFont="1" applyBorder="1" applyAlignment="1">
      <alignment horizontal="center"/>
    </xf>
    <xf numFmtId="164" fontId="3" fillId="0" borderId="6" xfId="1" applyNumberFormat="1" applyFont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indent="1"/>
    </xf>
    <xf numFmtId="164" fontId="3" fillId="0" borderId="6" xfId="1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0" xfId="0" applyFont="1" applyBorder="1" applyAlignment="1">
      <alignment horizontal="left" vertical="center" wrapText="1" indent="1"/>
    </xf>
    <xf numFmtId="164" fontId="3" fillId="0" borderId="10" xfId="1" applyNumberFormat="1" applyFont="1" applyBorder="1" applyAlignment="1">
      <alignment horizontal="center" vertical="center"/>
    </xf>
    <xf numFmtId="164" fontId="3" fillId="0" borderId="10" xfId="1" applyNumberFormat="1" applyFont="1" applyBorder="1" applyAlignment="1">
      <alignment vertical="center"/>
    </xf>
    <xf numFmtId="164" fontId="3" fillId="0" borderId="11" xfId="1" applyNumberFormat="1" applyFont="1" applyBorder="1" applyAlignment="1">
      <alignment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/>
    <xf numFmtId="164" fontId="8" fillId="0" borderId="6" xfId="1" applyNumberFormat="1" applyFont="1" applyFill="1" applyBorder="1" applyAlignment="1">
      <alignment horizontal="center"/>
    </xf>
    <xf numFmtId="0" fontId="3" fillId="0" borderId="5" xfId="0" applyFont="1" applyFill="1" applyBorder="1"/>
    <xf numFmtId="164" fontId="3" fillId="0" borderId="6" xfId="1" applyNumberFormat="1" applyFont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 wrapText="1"/>
    </xf>
    <xf numFmtId="43" fontId="3" fillId="0" borderId="0" xfId="1" applyNumberFormat="1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Fill="1" applyBorder="1"/>
    <xf numFmtId="0" fontId="3" fillId="0" borderId="18" xfId="0" applyFont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>
      <alignment vertical="center"/>
    </xf>
    <xf numFmtId="164" fontId="3" fillId="0" borderId="19" xfId="0" applyNumberFormat="1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vertical="center"/>
    </xf>
    <xf numFmtId="164" fontId="3" fillId="0" borderId="8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4" fontId="3" fillId="0" borderId="0" xfId="0" applyNumberFormat="1" applyFont="1"/>
    <xf numFmtId="173" fontId="3" fillId="0" borderId="0" xfId="0" applyNumberFormat="1" applyFont="1"/>
    <xf numFmtId="0" fontId="3" fillId="0" borderId="6" xfId="0" applyFont="1" applyBorder="1" applyAlignment="1">
      <alignment horizontal="center" vertical="center"/>
    </xf>
    <xf numFmtId="0" fontId="3" fillId="0" borderId="9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2" fontId="8" fillId="0" borderId="6" xfId="0" applyNumberFormat="1" applyFont="1" applyBorder="1" applyAlignment="1">
      <alignment wrapText="1"/>
    </xf>
    <xf numFmtId="0" fontId="2" fillId="0" borderId="0" xfId="0" applyFont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3" fontId="3" fillId="0" borderId="6" xfId="1" applyNumberFormat="1" applyFont="1" applyBorder="1" applyAlignment="1">
      <alignment horizontal="center" vertical="center"/>
    </xf>
    <xf numFmtId="43" fontId="3" fillId="0" borderId="8" xfId="1" applyNumberFormat="1" applyFont="1" applyBorder="1" applyAlignment="1">
      <alignment horizontal="center" vertical="center"/>
    </xf>
    <xf numFmtId="43" fontId="3" fillId="0" borderId="6" xfId="1" applyNumberFormat="1" applyFont="1" applyBorder="1" applyAlignment="1">
      <alignment vertical="center" wrapText="1"/>
    </xf>
    <xf numFmtId="43" fontId="3" fillId="0" borderId="8" xfId="1" applyNumberFormat="1" applyFont="1" applyBorder="1" applyAlignment="1">
      <alignment vertical="center" wrapText="1"/>
    </xf>
    <xf numFmtId="43" fontId="8" fillId="6" borderId="8" xfId="1" applyNumberFormat="1" applyFont="1" applyFill="1" applyBorder="1" applyAlignment="1">
      <alignment vertical="center"/>
    </xf>
    <xf numFmtId="43" fontId="8" fillId="0" borderId="6" xfId="1" applyNumberFormat="1" applyFont="1" applyBorder="1" applyAlignment="1">
      <alignment vertical="center"/>
    </xf>
    <xf numFmtId="43" fontId="8" fillId="0" borderId="8" xfId="1" applyNumberFormat="1" applyFont="1" applyBorder="1" applyAlignment="1">
      <alignment vertical="center"/>
    </xf>
    <xf numFmtId="43" fontId="3" fillId="0" borderId="6" xfId="0" applyNumberFormat="1" applyFont="1" applyFill="1" applyBorder="1" applyAlignment="1">
      <alignment vertical="center"/>
    </xf>
    <xf numFmtId="43" fontId="3" fillId="0" borderId="8" xfId="0" applyNumberFormat="1" applyFont="1" applyFill="1" applyBorder="1" applyAlignment="1">
      <alignment vertical="center"/>
    </xf>
    <xf numFmtId="0" fontId="22" fillId="0" borderId="0" xfId="0" applyFont="1"/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justify" wrapText="1"/>
    </xf>
    <xf numFmtId="0" fontId="20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8" fillId="5" borderId="12" xfId="0" applyFont="1" applyFill="1" applyBorder="1" applyAlignment="1">
      <alignment horizontal="left" vertical="center" wrapText="1"/>
    </xf>
    <xf numFmtId="0" fontId="8" fillId="5" borderId="13" xfId="0" applyFont="1" applyFill="1" applyBorder="1" applyAlignment="1">
      <alignment horizontal="left" vertical="center" wrapText="1"/>
    </xf>
    <xf numFmtId="0" fontId="8" fillId="5" borderId="14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6" borderId="20" xfId="0" applyFont="1" applyFill="1" applyBorder="1" applyAlignment="1">
      <alignment horizontal="left" vertical="center" wrapText="1"/>
    </xf>
    <xf numFmtId="0" fontId="8" fillId="6" borderId="21" xfId="0" applyFont="1" applyFill="1" applyBorder="1" applyAlignment="1">
      <alignment horizontal="left" vertical="center" wrapText="1"/>
    </xf>
    <xf numFmtId="0" fontId="8" fillId="6" borderId="2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21" fillId="0" borderId="0" xfId="0" applyFont="1" applyAlignment="1">
      <alignment horizontal="center" vertical="center" wrapText="1"/>
    </xf>
    <xf numFmtId="0" fontId="8" fillId="6" borderId="24" xfId="0" applyFont="1" applyFill="1" applyBorder="1" applyAlignment="1">
      <alignment horizontal="left" vertical="center" wrapText="1"/>
    </xf>
  </cellXfs>
  <cellStyles count="19">
    <cellStyle name="_190-ПК(Нерег)1" xfId="2"/>
    <cellStyle name="_tipogr_end" xfId="3"/>
    <cellStyle name="50%" xfId="4"/>
    <cellStyle name="75%" xfId="5"/>
    <cellStyle name="Comma [0]_Avtodet1" xfId="6"/>
    <cellStyle name="Comma_Avtodet1" xfId="7"/>
    <cellStyle name="Currency [0]_Avtodet1" xfId="8"/>
    <cellStyle name="Currency_Avtodet1" xfId="9"/>
    <cellStyle name="Normal_ASUS" xfId="10"/>
    <cellStyle name="normбlnм_laroux" xfId="11"/>
    <cellStyle name="normбlnн_laroux" xfId="12"/>
    <cellStyle name="Беззащитный" xfId="13"/>
    <cellStyle name="Защитный" xfId="14"/>
    <cellStyle name="Обычный" xfId="0" builtinId="0"/>
    <cellStyle name="Поле ввода" xfId="15"/>
    <cellStyle name="Стиль 1" xfId="16"/>
    <cellStyle name="Тысячи [0]_PR_KOMPL" xfId="17"/>
    <cellStyle name="Тысячи_мес" xfId="18"/>
    <cellStyle name="Финансовый" xfId="1" builtinId="3"/>
  </cellStyles>
  <dxfs count="0"/>
  <tableStyles count="0" defaultTableStyle="TableStyleMedium2" defaultPivotStyle="PivotStyleLight16"/>
  <colors>
    <mruColors>
      <color rgb="FFFFFFCC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B-PL/NBPL/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56;&#1077;&#1086;&#1088;&#1075;&#1072;&#1085;&#1080;&#1079;&#1072;&#1094;&#1080;&#1103;%20&#1092;&#1080;&#1085;&#1072;&#1085;&#1089;&#1086;&#1074;&#1086;&#1075;&#1086;%20&#1091;&#1087;&#1088;&#1072;&#1074;&#1083;&#1077;&#1085;&#1080;&#1103;/1%20&#1101;&#1090;&#1072;&#1087;/&#1059;&#1087;&#1088;&#1072;&#1074;&#1083;&#1077;&#1085;&#1095;&#1077;&#1089;&#1082;&#1080;&#1077;%20&#1086;&#1090;&#1095;&#1077;&#1090;&#1099;%20&#1080;%20&#1052;&#1057;&#1060;&#1054;/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&#1059;&#1087;&#1088;&#1072;&#1074;&#1083;&#1077;&#1085;&#1080;&#1077;/&#1069;&#1054;/1%20&#1055;&#1086;&#1082;&#1072;&#1079;&#1072;&#1090;&#1077;&#1083;&#1080;%20&#1088;&#1072;&#1073;&#1086;&#1090;&#1099;%20&#1087;&#1088;&#1077;&#1076;&#1087;&#1088;&#1080;&#1103;&#1090;&#1080;&#1103;/&#1059;&#1087;&#1088;&#1072;&#1074;&#1083;&#1077;&#1085;&#1095;&#1077;&#1089;&#1082;&#1080;&#1081;%20&#1091;&#1095;&#1077;&#1090;/&#1057;&#1074;&#1086;&#1076;&#1085;&#1072;&#1103;%20&#1092;&#1080;&#1085;&#1072;&#1085;&#1089;&#1086;&#1074;&#1072;&#1103;%20&#1086;&#1090;&#1095;&#1077;&#1090;&#1085;&#1086;&#1089;&#1090;&#1100;%20&#1079;&#1072;%201&#1082;&#1074;&#1072;&#1088;&#1090;&#1072;&#1083;/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G3" t="str">
            <v>Моделирование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zoomScale="80" zoomScaleNormal="80" workbookViewId="0">
      <selection activeCell="C32" sqref="C32"/>
    </sheetView>
  </sheetViews>
  <sheetFormatPr defaultRowHeight="12.75"/>
  <cols>
    <col min="1" max="1" width="6.5703125" style="2" customWidth="1"/>
    <col min="2" max="2" width="55.7109375" style="2" customWidth="1"/>
    <col min="3" max="3" width="19.7109375" style="74" customWidth="1"/>
    <col min="4" max="4" width="12.42578125" style="2" customWidth="1"/>
    <col min="5" max="5" width="15.42578125" style="2" customWidth="1"/>
    <col min="6" max="6" width="15.85546875" style="2" customWidth="1"/>
    <col min="7" max="7" width="16.7109375" style="2" bestFit="1" customWidth="1"/>
    <col min="8" max="8" width="16.7109375" style="2" customWidth="1"/>
    <col min="9" max="9" width="9.5703125" style="2" bestFit="1" customWidth="1"/>
    <col min="10" max="12" width="9.5703125" style="6" bestFit="1" customWidth="1"/>
    <col min="13" max="14" width="9.140625" style="6"/>
    <col min="15" max="16384" width="9.140625" style="2"/>
  </cols>
  <sheetData>
    <row r="1" spans="1:14" ht="15.75">
      <c r="A1" s="1" t="s">
        <v>0</v>
      </c>
      <c r="F1" s="4"/>
      <c r="G1" s="4"/>
      <c r="H1" s="4"/>
      <c r="I1" s="5"/>
    </row>
    <row r="2" spans="1:14" ht="15.75">
      <c r="A2" s="1"/>
      <c r="F2" s="4"/>
      <c r="G2" s="4"/>
      <c r="H2" s="4"/>
      <c r="I2" s="5"/>
    </row>
    <row r="3" spans="1:14" ht="57.75" customHeight="1">
      <c r="A3" s="108" t="s">
        <v>31</v>
      </c>
      <c r="B3" s="108"/>
      <c r="C3" s="108"/>
      <c r="D3" s="108"/>
      <c r="E3" s="108"/>
      <c r="F3" s="108"/>
      <c r="G3" s="108"/>
      <c r="H3" s="108"/>
    </row>
    <row r="4" spans="1:14" ht="19.5" thickBot="1">
      <c r="A4" s="66"/>
      <c r="B4" s="66"/>
      <c r="C4" s="66"/>
      <c r="D4" s="66"/>
      <c r="E4" s="66"/>
      <c r="F4" s="66"/>
      <c r="G4" s="66"/>
      <c r="H4" s="66"/>
    </row>
    <row r="5" spans="1:14" s="25" customFormat="1" ht="18.75" customHeight="1">
      <c r="A5" s="109" t="s">
        <v>11</v>
      </c>
      <c r="B5" s="111" t="s">
        <v>1</v>
      </c>
      <c r="C5" s="113" t="s">
        <v>2</v>
      </c>
      <c r="D5" s="115" t="s">
        <v>21</v>
      </c>
      <c r="E5" s="115"/>
      <c r="F5" s="115"/>
      <c r="G5" s="115"/>
      <c r="H5" s="116"/>
      <c r="J5" s="26"/>
      <c r="K5" s="26"/>
      <c r="L5" s="26"/>
      <c r="M5" s="26"/>
      <c r="N5" s="26"/>
    </row>
    <row r="6" spans="1:14" s="25" customFormat="1">
      <c r="A6" s="110"/>
      <c r="B6" s="112"/>
      <c r="C6" s="114"/>
      <c r="D6" s="44" t="s">
        <v>3</v>
      </c>
      <c r="E6" s="44" t="s">
        <v>4</v>
      </c>
      <c r="F6" s="44" t="s">
        <v>5</v>
      </c>
      <c r="G6" s="44" t="s">
        <v>6</v>
      </c>
      <c r="H6" s="47" t="s">
        <v>7</v>
      </c>
      <c r="J6" s="26"/>
      <c r="K6" s="26"/>
      <c r="L6" s="26"/>
      <c r="M6" s="26"/>
      <c r="N6" s="26"/>
    </row>
    <row r="7" spans="1:14" ht="13.5" thickBot="1">
      <c r="A7" s="7">
        <v>1</v>
      </c>
      <c r="B7" s="8">
        <f t="shared" ref="B7:H7" si="0">A7+1</f>
        <v>2</v>
      </c>
      <c r="C7" s="75">
        <v>3</v>
      </c>
      <c r="D7" s="8">
        <v>4</v>
      </c>
      <c r="E7" s="8">
        <v>5</v>
      </c>
      <c r="F7" s="8">
        <f t="shared" si="0"/>
        <v>6</v>
      </c>
      <c r="G7" s="8">
        <f t="shared" si="0"/>
        <v>7</v>
      </c>
      <c r="H7" s="9">
        <f t="shared" si="0"/>
        <v>8</v>
      </c>
    </row>
    <row r="8" spans="1:14" ht="17.25" customHeight="1">
      <c r="A8" s="55">
        <v>1</v>
      </c>
      <c r="B8" s="117" t="s">
        <v>10</v>
      </c>
      <c r="C8" s="118"/>
      <c r="D8" s="118"/>
      <c r="E8" s="118"/>
      <c r="F8" s="118"/>
      <c r="G8" s="118"/>
      <c r="H8" s="119"/>
      <c r="J8" s="2"/>
      <c r="K8" s="2"/>
      <c r="L8" s="2"/>
    </row>
    <row r="9" spans="1:14" s="13" customFormat="1">
      <c r="A9" s="10" t="s">
        <v>12</v>
      </c>
      <c r="B9" s="11" t="s">
        <v>30</v>
      </c>
      <c r="C9" s="54" t="s">
        <v>9</v>
      </c>
      <c r="D9" s="20" t="s">
        <v>8</v>
      </c>
      <c r="E9" s="101">
        <f>ROUND(SUM(E10:E12),2)</f>
        <v>1862.67</v>
      </c>
      <c r="F9" s="101">
        <f t="shared" ref="F9:H9" si="1">ROUND(SUM(F10:F12),2)</f>
        <v>2400.7600000000002</v>
      </c>
      <c r="G9" s="101">
        <f t="shared" si="1"/>
        <v>3024.58</v>
      </c>
      <c r="H9" s="102">
        <f t="shared" si="1"/>
        <v>3504.5</v>
      </c>
      <c r="I9" s="2"/>
      <c r="J9" s="2"/>
      <c r="K9" s="2"/>
      <c r="L9" s="2"/>
      <c r="M9" s="14"/>
      <c r="N9" s="14"/>
    </row>
    <row r="10" spans="1:14" ht="25.5">
      <c r="A10" s="15"/>
      <c r="B10" s="16" t="s">
        <v>39</v>
      </c>
      <c r="C10" s="73" t="s">
        <v>9</v>
      </c>
      <c r="D10" s="21" t="s">
        <v>8</v>
      </c>
      <c r="E10" s="96">
        <v>1114.04</v>
      </c>
      <c r="F10" s="96">
        <v>1114.04</v>
      </c>
      <c r="G10" s="96">
        <v>1114.04</v>
      </c>
      <c r="H10" s="97">
        <v>1114.04</v>
      </c>
      <c r="J10" s="2"/>
      <c r="K10" s="2"/>
      <c r="L10" s="2"/>
    </row>
    <row r="11" spans="1:14">
      <c r="A11" s="15"/>
      <c r="B11" s="23" t="s">
        <v>40</v>
      </c>
      <c r="C11" s="73" t="s">
        <v>9</v>
      </c>
      <c r="D11" s="24" t="s">
        <v>8</v>
      </c>
      <c r="E11" s="18">
        <v>748.39100000000008</v>
      </c>
      <c r="F11" s="18">
        <v>1286.4810000000002</v>
      </c>
      <c r="G11" s="18">
        <v>1910.3009999999999</v>
      </c>
      <c r="H11" s="19">
        <v>2390.221</v>
      </c>
      <c r="J11" s="2"/>
      <c r="K11" s="2"/>
      <c r="L11" s="2"/>
    </row>
    <row r="12" spans="1:14" s="25" customFormat="1" ht="26.25" thickBot="1">
      <c r="A12" s="17"/>
      <c r="B12" s="16" t="s">
        <v>43</v>
      </c>
      <c r="C12" s="73" t="s">
        <v>9</v>
      </c>
      <c r="D12" s="21" t="s">
        <v>8</v>
      </c>
      <c r="E12" s="18">
        <v>0.23899999999999999</v>
      </c>
      <c r="F12" s="18">
        <v>0.23899999999999999</v>
      </c>
      <c r="G12" s="18">
        <v>0.23899999999999999</v>
      </c>
      <c r="H12" s="19">
        <v>0.23899999999999999</v>
      </c>
      <c r="M12" s="26"/>
      <c r="N12" s="26"/>
    </row>
    <row r="13" spans="1:14" ht="18" customHeight="1">
      <c r="A13" s="55">
        <v>2</v>
      </c>
      <c r="B13" s="120" t="s">
        <v>16</v>
      </c>
      <c r="C13" s="120"/>
      <c r="D13" s="120"/>
      <c r="E13" s="120"/>
      <c r="F13" s="120"/>
      <c r="G13" s="120"/>
      <c r="H13" s="121"/>
      <c r="J13" s="2"/>
      <c r="K13" s="2"/>
      <c r="L13" s="2"/>
    </row>
    <row r="14" spans="1:14" s="59" customFormat="1" ht="20.25" customHeight="1">
      <c r="A14" s="56" t="s">
        <v>14</v>
      </c>
      <c r="B14" s="122" t="s">
        <v>23</v>
      </c>
      <c r="C14" s="123"/>
      <c r="D14" s="123"/>
      <c r="E14" s="123"/>
      <c r="F14" s="123"/>
      <c r="G14" s="123"/>
      <c r="H14" s="124"/>
      <c r="I14" s="57"/>
      <c r="J14" s="57"/>
      <c r="K14" s="57"/>
      <c r="L14" s="57"/>
      <c r="M14" s="58"/>
      <c r="N14" s="58"/>
    </row>
    <row r="15" spans="1:14" s="13" customFormat="1" ht="14.25" customHeight="1">
      <c r="A15" s="31" t="s">
        <v>24</v>
      </c>
      <c r="B15" s="32" t="s">
        <v>17</v>
      </c>
      <c r="C15" s="54" t="s">
        <v>9</v>
      </c>
      <c r="D15" s="33" t="s">
        <v>8</v>
      </c>
      <c r="E15" s="101">
        <f>ROUND(SUM(E16:E18),2)</f>
        <v>1484.95</v>
      </c>
      <c r="F15" s="101">
        <f t="shared" ref="F15" si="2">ROUND(SUM(F16:F18),2)</f>
        <v>2023.04</v>
      </c>
      <c r="G15" s="101">
        <f t="shared" ref="G15" si="3">ROUND(SUM(G16:G18),2)</f>
        <v>2646.86</v>
      </c>
      <c r="H15" s="102">
        <f t="shared" ref="H15" si="4">ROUND(SUM(H16:H18),2)</f>
        <v>3126.78</v>
      </c>
      <c r="I15" s="2"/>
      <c r="J15" s="2"/>
      <c r="K15" s="2"/>
      <c r="L15" s="2"/>
      <c r="M15" s="14"/>
      <c r="N15" s="14"/>
    </row>
    <row r="16" spans="1:14" ht="42.75" customHeight="1">
      <c r="A16" s="34"/>
      <c r="B16" s="16" t="s">
        <v>45</v>
      </c>
      <c r="C16" s="78" t="s">
        <v>9</v>
      </c>
      <c r="D16" s="35" t="s">
        <v>8</v>
      </c>
      <c r="E16" s="98">
        <v>736.32</v>
      </c>
      <c r="F16" s="98">
        <v>736.32</v>
      </c>
      <c r="G16" s="98">
        <v>736.32</v>
      </c>
      <c r="H16" s="99">
        <v>736.32</v>
      </c>
      <c r="J16" s="2"/>
      <c r="K16" s="2"/>
      <c r="L16" s="2"/>
    </row>
    <row r="17" spans="1:14">
      <c r="A17" s="34"/>
      <c r="B17" s="23" t="s">
        <v>40</v>
      </c>
      <c r="C17" s="78" t="s">
        <v>9</v>
      </c>
      <c r="D17" s="36" t="s">
        <v>8</v>
      </c>
      <c r="E17" s="64">
        <v>748.39100000000008</v>
      </c>
      <c r="F17" s="64">
        <v>1286.4810000000002</v>
      </c>
      <c r="G17" s="64">
        <v>1910.3009999999999</v>
      </c>
      <c r="H17" s="65">
        <v>2390.221</v>
      </c>
      <c r="J17" s="2"/>
      <c r="K17" s="2"/>
      <c r="L17" s="2"/>
    </row>
    <row r="18" spans="1:14" ht="25.5">
      <c r="A18" s="34"/>
      <c r="B18" s="16" t="s">
        <v>43</v>
      </c>
      <c r="C18" s="78" t="s">
        <v>9</v>
      </c>
      <c r="D18" s="21" t="s">
        <v>8</v>
      </c>
      <c r="E18" s="18">
        <v>0.23899999999999999</v>
      </c>
      <c r="F18" s="18">
        <v>0.23899999999999999</v>
      </c>
      <c r="G18" s="18">
        <v>0.23899999999999999</v>
      </c>
      <c r="H18" s="19">
        <v>0.23899999999999999</v>
      </c>
      <c r="J18" s="2"/>
      <c r="K18" s="2"/>
      <c r="L18" s="2"/>
    </row>
    <row r="19" spans="1:14" s="13" customFormat="1">
      <c r="A19" s="31" t="s">
        <v>25</v>
      </c>
      <c r="B19" s="32" t="s">
        <v>20</v>
      </c>
      <c r="C19" s="63" t="s">
        <v>9</v>
      </c>
      <c r="D19" s="33" t="s">
        <v>8</v>
      </c>
      <c r="E19" s="101">
        <f>ROUND(SUM(E20:E22),2)</f>
        <v>2553.23</v>
      </c>
      <c r="F19" s="101">
        <f t="shared" ref="F19" si="5">ROUND(SUM(F20:F22),2)</f>
        <v>3091.32</v>
      </c>
      <c r="G19" s="101">
        <f t="shared" ref="G19" si="6">ROUND(SUM(G20:G22),2)</f>
        <v>3715.14</v>
      </c>
      <c r="H19" s="102">
        <f t="shared" ref="H19" si="7">ROUND(SUM(H20:H22),2)</f>
        <v>4195.0600000000004</v>
      </c>
      <c r="I19" s="2"/>
      <c r="J19" s="2"/>
      <c r="K19" s="2"/>
      <c r="L19" s="2"/>
      <c r="M19" s="14"/>
      <c r="N19" s="14"/>
    </row>
    <row r="20" spans="1:14" ht="46.5" customHeight="1">
      <c r="A20" s="37"/>
      <c r="B20" s="16" t="s">
        <v>45</v>
      </c>
      <c r="C20" s="78" t="s">
        <v>9</v>
      </c>
      <c r="D20" s="35" t="s">
        <v>8</v>
      </c>
      <c r="E20" s="98">
        <v>1804.6</v>
      </c>
      <c r="F20" s="98">
        <v>1804.6</v>
      </c>
      <c r="G20" s="98">
        <v>1804.6</v>
      </c>
      <c r="H20" s="99">
        <v>1804.6</v>
      </c>
      <c r="J20" s="2"/>
      <c r="K20" s="2"/>
      <c r="L20" s="2"/>
    </row>
    <row r="21" spans="1:14">
      <c r="A21" s="37"/>
      <c r="B21" s="23" t="s">
        <v>40</v>
      </c>
      <c r="C21" s="78" t="s">
        <v>9</v>
      </c>
      <c r="D21" s="36" t="s">
        <v>8</v>
      </c>
      <c r="E21" s="64">
        <v>748.39100000000008</v>
      </c>
      <c r="F21" s="64">
        <v>1286.4810000000002</v>
      </c>
      <c r="G21" s="64">
        <v>1910.3009999999999</v>
      </c>
      <c r="H21" s="65">
        <v>2390.221</v>
      </c>
      <c r="J21" s="2"/>
      <c r="K21" s="2"/>
      <c r="L21" s="2"/>
    </row>
    <row r="22" spans="1:14" ht="25.5">
      <c r="A22" s="48"/>
      <c r="B22" s="16" t="s">
        <v>43</v>
      </c>
      <c r="C22" s="49" t="s">
        <v>9</v>
      </c>
      <c r="D22" s="50" t="s">
        <v>8</v>
      </c>
      <c r="E22" s="51">
        <v>0.23899999999999999</v>
      </c>
      <c r="F22" s="51">
        <v>0.23899999999999999</v>
      </c>
      <c r="G22" s="51">
        <v>0.23899999999999999</v>
      </c>
      <c r="H22" s="52">
        <v>0.23899999999999999</v>
      </c>
      <c r="J22" s="2"/>
      <c r="K22" s="2"/>
      <c r="L22" s="2"/>
    </row>
    <row r="23" spans="1:14" s="59" customFormat="1" ht="20.25" customHeight="1">
      <c r="A23" s="56" t="s">
        <v>15</v>
      </c>
      <c r="B23" s="122" t="s">
        <v>29</v>
      </c>
      <c r="C23" s="123"/>
      <c r="D23" s="123"/>
      <c r="E23" s="123"/>
      <c r="F23" s="123"/>
      <c r="G23" s="123"/>
      <c r="H23" s="124"/>
      <c r="I23" s="57"/>
      <c r="J23" s="57"/>
      <c r="K23" s="57"/>
      <c r="L23" s="57"/>
      <c r="M23" s="58"/>
      <c r="N23" s="58"/>
    </row>
    <row r="24" spans="1:14" s="13" customFormat="1" ht="14.25" customHeight="1">
      <c r="A24" s="31" t="s">
        <v>26</v>
      </c>
      <c r="B24" s="32" t="s">
        <v>17</v>
      </c>
      <c r="C24" s="54" t="s">
        <v>9</v>
      </c>
      <c r="D24" s="33" t="s">
        <v>8</v>
      </c>
      <c r="E24" s="101">
        <f>ROUND(SUM(E25:E27),2)</f>
        <v>1484.95</v>
      </c>
      <c r="F24" s="101">
        <f t="shared" ref="F24" si="8">ROUND(SUM(F25:F27),2)</f>
        <v>2023.04</v>
      </c>
      <c r="G24" s="101">
        <f t="shared" ref="G24" si="9">ROUND(SUM(G25:G27),2)</f>
        <v>2646.86</v>
      </c>
      <c r="H24" s="102">
        <f t="shared" ref="H24" si="10">ROUND(SUM(H25:H27),2)</f>
        <v>3126.78</v>
      </c>
      <c r="I24" s="2"/>
      <c r="J24" s="2"/>
      <c r="K24" s="2"/>
      <c r="L24" s="2"/>
      <c r="M24" s="14"/>
      <c r="N24" s="14"/>
    </row>
    <row r="25" spans="1:14" ht="44.25" customHeight="1">
      <c r="A25" s="34"/>
      <c r="B25" s="16" t="s">
        <v>45</v>
      </c>
      <c r="C25" s="78" t="s">
        <v>9</v>
      </c>
      <c r="D25" s="35" t="s">
        <v>8</v>
      </c>
      <c r="E25" s="98">
        <v>736.32</v>
      </c>
      <c r="F25" s="98">
        <v>736.32</v>
      </c>
      <c r="G25" s="98">
        <v>736.32</v>
      </c>
      <c r="H25" s="99">
        <v>736.32</v>
      </c>
      <c r="J25" s="2"/>
      <c r="K25" s="2"/>
      <c r="L25" s="2"/>
    </row>
    <row r="26" spans="1:14">
      <c r="A26" s="34"/>
      <c r="B26" s="23" t="s">
        <v>40</v>
      </c>
      <c r="C26" s="78" t="s">
        <v>9</v>
      </c>
      <c r="D26" s="36" t="s">
        <v>8</v>
      </c>
      <c r="E26" s="64">
        <v>748.39100000000008</v>
      </c>
      <c r="F26" s="64">
        <v>1286.4810000000002</v>
      </c>
      <c r="G26" s="64">
        <v>1910.3009999999999</v>
      </c>
      <c r="H26" s="65">
        <v>2390.221</v>
      </c>
      <c r="J26" s="2"/>
      <c r="K26" s="2"/>
      <c r="L26" s="2"/>
    </row>
    <row r="27" spans="1:14" ht="25.5">
      <c r="A27" s="34"/>
      <c r="B27" s="16" t="s">
        <v>43</v>
      </c>
      <c r="C27" s="78" t="s">
        <v>9</v>
      </c>
      <c r="D27" s="21" t="s">
        <v>8</v>
      </c>
      <c r="E27" s="18">
        <v>0.23899999999999999</v>
      </c>
      <c r="F27" s="18">
        <v>0.23899999999999999</v>
      </c>
      <c r="G27" s="18">
        <v>0.23899999999999999</v>
      </c>
      <c r="H27" s="19">
        <v>0.23899999999999999</v>
      </c>
      <c r="J27" s="2"/>
      <c r="K27" s="2"/>
      <c r="L27" s="2"/>
    </row>
    <row r="28" spans="1:14" s="13" customFormat="1">
      <c r="A28" s="31" t="s">
        <v>27</v>
      </c>
      <c r="B28" s="32" t="s">
        <v>18</v>
      </c>
      <c r="C28" s="63" t="s">
        <v>9</v>
      </c>
      <c r="D28" s="33" t="s">
        <v>8</v>
      </c>
      <c r="E28" s="101">
        <f>ROUND(SUM(E29:E31),2)</f>
        <v>2035.34</v>
      </c>
      <c r="F28" s="101">
        <f t="shared" ref="F28" si="11">ROUND(SUM(F29:F31),2)</f>
        <v>2573.4299999999998</v>
      </c>
      <c r="G28" s="101">
        <f t="shared" ref="G28" si="12">ROUND(SUM(G29:G31),2)</f>
        <v>3197.25</v>
      </c>
      <c r="H28" s="102">
        <f t="shared" ref="H28" si="13">ROUND(SUM(H29:H31),2)</f>
        <v>3677.17</v>
      </c>
      <c r="I28" s="2"/>
      <c r="J28" s="2"/>
      <c r="K28" s="2"/>
      <c r="L28" s="2"/>
      <c r="M28" s="14"/>
      <c r="N28" s="14"/>
    </row>
    <row r="29" spans="1:14" ht="40.5" customHeight="1">
      <c r="A29" s="37"/>
      <c r="B29" s="16" t="s">
        <v>45</v>
      </c>
      <c r="C29" s="38" t="s">
        <v>9</v>
      </c>
      <c r="D29" s="35" t="s">
        <v>8</v>
      </c>
      <c r="E29" s="98">
        <v>1286.71</v>
      </c>
      <c r="F29" s="98">
        <v>1286.71</v>
      </c>
      <c r="G29" s="98">
        <v>1286.71</v>
      </c>
      <c r="H29" s="99">
        <v>1286.71</v>
      </c>
      <c r="J29" s="2"/>
      <c r="K29" s="2"/>
      <c r="L29" s="2"/>
    </row>
    <row r="30" spans="1:14">
      <c r="A30" s="37"/>
      <c r="B30" s="23" t="s">
        <v>40</v>
      </c>
      <c r="C30" s="78" t="s">
        <v>9</v>
      </c>
      <c r="D30" s="36" t="s">
        <v>8</v>
      </c>
      <c r="E30" s="64">
        <v>748.39100000000008</v>
      </c>
      <c r="F30" s="64">
        <v>1286.4810000000002</v>
      </c>
      <c r="G30" s="64">
        <v>1910.3009999999999</v>
      </c>
      <c r="H30" s="65">
        <v>2390.221</v>
      </c>
      <c r="J30" s="2"/>
      <c r="K30" s="2"/>
      <c r="L30" s="2"/>
    </row>
    <row r="31" spans="1:14" ht="25.5">
      <c r="A31" s="37"/>
      <c r="B31" s="16" t="s">
        <v>43</v>
      </c>
      <c r="C31" s="38" t="s">
        <v>9</v>
      </c>
      <c r="D31" s="21" t="s">
        <v>8</v>
      </c>
      <c r="E31" s="18">
        <v>0.23899999999999999</v>
      </c>
      <c r="F31" s="18">
        <v>0.23899999999999999</v>
      </c>
      <c r="G31" s="18">
        <v>0.23899999999999999</v>
      </c>
      <c r="H31" s="19">
        <v>0.23899999999999999</v>
      </c>
      <c r="J31" s="2"/>
      <c r="K31" s="2"/>
      <c r="L31" s="2"/>
    </row>
    <row r="32" spans="1:14" s="13" customFormat="1">
      <c r="A32" s="31" t="s">
        <v>28</v>
      </c>
      <c r="B32" s="32" t="s">
        <v>19</v>
      </c>
      <c r="C32" s="54" t="s">
        <v>9</v>
      </c>
      <c r="D32" s="33" t="s">
        <v>8</v>
      </c>
      <c r="E32" s="101">
        <f>ROUND(SUM(E33:E35),2)</f>
        <v>4666.07</v>
      </c>
      <c r="F32" s="101">
        <f t="shared" ref="F32" si="14">ROUND(SUM(F33:F35),2)</f>
        <v>5204.16</v>
      </c>
      <c r="G32" s="101">
        <f t="shared" ref="G32" si="15">ROUND(SUM(G33:G35),2)</f>
        <v>5827.98</v>
      </c>
      <c r="H32" s="102">
        <f t="shared" ref="H32" si="16">ROUND(SUM(H33:H35),2)</f>
        <v>6307.9</v>
      </c>
      <c r="I32" s="2"/>
      <c r="J32" s="2"/>
      <c r="K32" s="2"/>
      <c r="L32" s="2"/>
      <c r="M32" s="14"/>
      <c r="N32" s="14"/>
    </row>
    <row r="33" spans="1:14" ht="46.5" customHeight="1">
      <c r="A33" s="37"/>
      <c r="B33" s="16" t="s">
        <v>45</v>
      </c>
      <c r="C33" s="78" t="s">
        <v>9</v>
      </c>
      <c r="D33" s="35" t="s">
        <v>8</v>
      </c>
      <c r="E33" s="103">
        <v>3917.44</v>
      </c>
      <c r="F33" s="103">
        <v>3917.44</v>
      </c>
      <c r="G33" s="103">
        <v>3917.44</v>
      </c>
      <c r="H33" s="104">
        <v>3917.44</v>
      </c>
      <c r="J33" s="2"/>
      <c r="K33" s="2"/>
      <c r="L33" s="2"/>
    </row>
    <row r="34" spans="1:14">
      <c r="A34" s="37"/>
      <c r="B34" s="23" t="s">
        <v>40</v>
      </c>
      <c r="C34" s="78" t="s">
        <v>9</v>
      </c>
      <c r="D34" s="36" t="s">
        <v>8</v>
      </c>
      <c r="E34" s="64">
        <v>748.39100000000008</v>
      </c>
      <c r="F34" s="64">
        <v>1286.4810000000002</v>
      </c>
      <c r="G34" s="64">
        <v>1910.3009999999999</v>
      </c>
      <c r="H34" s="65">
        <v>2390.221</v>
      </c>
      <c r="J34" s="2"/>
      <c r="K34" s="2"/>
      <c r="L34" s="2"/>
    </row>
    <row r="35" spans="1:14" ht="26.25" thickBot="1">
      <c r="A35" s="79"/>
      <c r="B35" s="27" t="s">
        <v>43</v>
      </c>
      <c r="C35" s="62" t="s">
        <v>9</v>
      </c>
      <c r="D35" s="28" t="s">
        <v>8</v>
      </c>
      <c r="E35" s="29">
        <v>0.23899999999999999</v>
      </c>
      <c r="F35" s="29">
        <v>0.23899999999999999</v>
      </c>
      <c r="G35" s="29">
        <v>0.23899999999999999</v>
      </c>
      <c r="H35" s="30">
        <v>0.23899999999999999</v>
      </c>
      <c r="J35" s="2"/>
      <c r="K35" s="2"/>
      <c r="L35" s="2"/>
    </row>
    <row r="36" spans="1:14">
      <c r="A36" s="39"/>
      <c r="B36" s="40"/>
      <c r="C36" s="41"/>
      <c r="D36" s="42"/>
      <c r="E36" s="42"/>
      <c r="F36" s="42"/>
      <c r="G36" s="42"/>
      <c r="H36" s="42"/>
    </row>
    <row r="37" spans="1:14" ht="36.75" customHeight="1">
      <c r="A37" s="107" t="s">
        <v>41</v>
      </c>
      <c r="B37" s="107"/>
      <c r="C37" s="107"/>
      <c r="D37" s="107"/>
      <c r="E37" s="107"/>
      <c r="F37" s="107"/>
      <c r="G37" s="107"/>
      <c r="H37" s="107"/>
    </row>
    <row r="38" spans="1:14" ht="66" customHeight="1">
      <c r="A38" s="107" t="s">
        <v>59</v>
      </c>
      <c r="B38" s="107"/>
      <c r="C38" s="107"/>
      <c r="D38" s="107"/>
      <c r="E38" s="107"/>
      <c r="F38" s="107"/>
      <c r="G38" s="107"/>
      <c r="H38" s="107"/>
    </row>
    <row r="39" spans="1:14" ht="38.25" customHeight="1">
      <c r="A39" s="107" t="s">
        <v>42</v>
      </c>
      <c r="B39" s="107"/>
      <c r="C39" s="107"/>
      <c r="D39" s="107"/>
      <c r="E39" s="107"/>
      <c r="F39" s="107"/>
      <c r="G39" s="107"/>
      <c r="H39" s="107"/>
    </row>
    <row r="40" spans="1:14" ht="39.75" customHeight="1">
      <c r="A40" s="107" t="s">
        <v>44</v>
      </c>
      <c r="B40" s="107"/>
      <c r="C40" s="107"/>
      <c r="D40" s="107"/>
      <c r="E40" s="107"/>
      <c r="F40" s="107"/>
      <c r="G40" s="107"/>
      <c r="H40" s="107"/>
      <c r="I40" s="6"/>
      <c r="N40" s="2"/>
    </row>
  </sheetData>
  <mergeCells count="13">
    <mergeCell ref="A39:H39"/>
    <mergeCell ref="A40:H40"/>
    <mergeCell ref="A38:H38"/>
    <mergeCell ref="A3:H3"/>
    <mergeCell ref="A5:A6"/>
    <mergeCell ref="B5:B6"/>
    <mergeCell ref="C5:C6"/>
    <mergeCell ref="D5:H5"/>
    <mergeCell ref="A37:H37"/>
    <mergeCell ref="B8:H8"/>
    <mergeCell ref="B13:H13"/>
    <mergeCell ref="B14:H14"/>
    <mergeCell ref="B23:H23"/>
  </mergeCells>
  <printOptions horizontalCentered="1"/>
  <pageMargins left="0.59055118110236227" right="0" top="0.15748031496062992" bottom="0" header="0.19685039370078741" footer="0.31496062992125984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zoomScale="90" zoomScaleNormal="90" workbookViewId="0">
      <selection activeCell="G7" sqref="G7"/>
    </sheetView>
  </sheetViews>
  <sheetFormatPr defaultRowHeight="12.75"/>
  <cols>
    <col min="1" max="1" width="7.42578125" style="25" customWidth="1"/>
    <col min="2" max="2" width="57.140625" style="2" customWidth="1"/>
    <col min="3" max="3" width="19.7109375" style="3" customWidth="1"/>
    <col min="4" max="4" width="22" style="2" customWidth="1"/>
    <col min="5" max="5" width="9.5703125" style="2" bestFit="1" customWidth="1"/>
    <col min="6" max="8" width="9.5703125" style="6" bestFit="1" customWidth="1"/>
    <col min="9" max="10" width="9.140625" style="6"/>
    <col min="11" max="16384" width="9.140625" style="2"/>
  </cols>
  <sheetData>
    <row r="1" spans="1:10" ht="15.75">
      <c r="A1" s="84" t="s">
        <v>0</v>
      </c>
      <c r="E1" s="5"/>
    </row>
    <row r="2" spans="1:10" ht="15.75">
      <c r="A2" s="84"/>
      <c r="E2" s="5"/>
    </row>
    <row r="3" spans="1:10" ht="68.25" customHeight="1">
      <c r="A3" s="126" t="s">
        <v>32</v>
      </c>
      <c r="B3" s="126"/>
      <c r="C3" s="126"/>
      <c r="D3" s="126"/>
    </row>
    <row r="4" spans="1:10" ht="16.5" thickBot="1">
      <c r="A4" s="67"/>
      <c r="B4" s="67"/>
      <c r="C4" s="67"/>
      <c r="D4" s="67"/>
    </row>
    <row r="5" spans="1:10" s="25" customFormat="1" ht="49.5" customHeight="1">
      <c r="A5" s="80" t="s">
        <v>11</v>
      </c>
      <c r="B5" s="45" t="s">
        <v>1</v>
      </c>
      <c r="C5" s="46" t="s">
        <v>2</v>
      </c>
      <c r="D5" s="53" t="s">
        <v>22</v>
      </c>
      <c r="F5" s="26"/>
      <c r="G5" s="26"/>
      <c r="H5" s="26"/>
      <c r="I5" s="26"/>
      <c r="J5" s="26"/>
    </row>
    <row r="6" spans="1:10" ht="13.5" thickBot="1">
      <c r="A6" s="85">
        <v>1</v>
      </c>
      <c r="B6" s="8">
        <f t="shared" ref="B6" si="0">A6+1</f>
        <v>2</v>
      </c>
      <c r="C6" s="8">
        <v>3</v>
      </c>
      <c r="D6" s="9">
        <v>4</v>
      </c>
    </row>
    <row r="7" spans="1:10" ht="26.25" customHeight="1">
      <c r="A7" s="55">
        <v>1</v>
      </c>
      <c r="B7" s="117" t="s">
        <v>10</v>
      </c>
      <c r="C7" s="118"/>
      <c r="D7" s="119"/>
      <c r="F7" s="2"/>
      <c r="G7" s="2"/>
      <c r="H7" s="2"/>
    </row>
    <row r="8" spans="1:10" s="95" customFormat="1" ht="22.5" customHeight="1">
      <c r="A8" s="91" t="s">
        <v>12</v>
      </c>
      <c r="B8" s="93" t="s">
        <v>30</v>
      </c>
      <c r="C8" s="92" t="s">
        <v>9</v>
      </c>
      <c r="D8" s="100">
        <f>ROUND(SUM(D9:D13),2)</f>
        <v>1156.43</v>
      </c>
      <c r="E8" s="25"/>
      <c r="F8" s="25"/>
      <c r="G8" s="25"/>
      <c r="H8" s="25"/>
      <c r="I8" s="94"/>
      <c r="J8" s="94"/>
    </row>
    <row r="9" spans="1:10" ht="25.5">
      <c r="A9" s="81"/>
      <c r="B9" s="16" t="s">
        <v>39</v>
      </c>
      <c r="C9" s="61" t="s">
        <v>9</v>
      </c>
      <c r="D9" s="97">
        <f>Энергоснабжение!E10</f>
        <v>1114.04</v>
      </c>
      <c r="F9" s="2"/>
      <c r="G9" s="2"/>
      <c r="H9" s="2"/>
    </row>
    <row r="10" spans="1:10">
      <c r="A10" s="81"/>
      <c r="B10" s="16" t="s">
        <v>46</v>
      </c>
      <c r="C10" s="61" t="s">
        <v>9</v>
      </c>
      <c r="D10" s="22">
        <v>40</v>
      </c>
      <c r="F10" s="2"/>
      <c r="G10" s="2"/>
      <c r="H10" s="2"/>
    </row>
    <row r="11" spans="1:10" ht="25.5">
      <c r="A11" s="81"/>
      <c r="B11" s="16" t="s">
        <v>47</v>
      </c>
      <c r="C11" s="61" t="s">
        <v>9</v>
      </c>
      <c r="D11" s="22">
        <v>1.4530000000000001</v>
      </c>
      <c r="F11" s="2"/>
      <c r="G11" s="2"/>
      <c r="H11" s="2"/>
    </row>
    <row r="12" spans="1:10" ht="25.5">
      <c r="A12" s="81"/>
      <c r="B12" s="16" t="s">
        <v>48</v>
      </c>
      <c r="C12" s="61" t="s">
        <v>9</v>
      </c>
      <c r="D12" s="19">
        <v>0.69599999999999995</v>
      </c>
      <c r="F12" s="2"/>
      <c r="G12" s="2"/>
      <c r="H12" s="2"/>
    </row>
    <row r="13" spans="1:10" s="25" customFormat="1" ht="25.5">
      <c r="A13" s="81"/>
      <c r="B13" s="16" t="s">
        <v>49</v>
      </c>
      <c r="C13" s="61" t="s">
        <v>9</v>
      </c>
      <c r="D13" s="19">
        <v>0.23899999999999999</v>
      </c>
      <c r="I13" s="26"/>
      <c r="J13" s="26"/>
    </row>
    <row r="14" spans="1:10" s="25" customFormat="1" ht="29.25" customHeight="1">
      <c r="A14" s="60" t="s">
        <v>13</v>
      </c>
      <c r="B14" s="122" t="s">
        <v>34</v>
      </c>
      <c r="C14" s="123"/>
      <c r="D14" s="124"/>
      <c r="I14" s="26"/>
      <c r="J14" s="26"/>
    </row>
    <row r="15" spans="1:10" s="13" customFormat="1" ht="39.75" customHeight="1">
      <c r="A15" s="12" t="s">
        <v>37</v>
      </c>
      <c r="B15" s="83" t="s">
        <v>35</v>
      </c>
      <c r="C15" s="54" t="s">
        <v>9</v>
      </c>
      <c r="D15" s="102">
        <f>ROUND(SUM(D16:D20),2)</f>
        <v>1273.43</v>
      </c>
      <c r="E15" s="2"/>
      <c r="F15" s="2"/>
      <c r="G15" s="2"/>
      <c r="H15" s="2"/>
      <c r="I15" s="14"/>
      <c r="J15" s="14"/>
    </row>
    <row r="16" spans="1:10" ht="25.5">
      <c r="A16" s="81"/>
      <c r="B16" s="16" t="s">
        <v>39</v>
      </c>
      <c r="C16" s="82" t="s">
        <v>9</v>
      </c>
      <c r="D16" s="97">
        <f>D9</f>
        <v>1114.04</v>
      </c>
      <c r="F16" s="2"/>
      <c r="G16" s="2"/>
      <c r="H16" s="2"/>
    </row>
    <row r="17" spans="1:10">
      <c r="A17" s="81"/>
      <c r="B17" s="16" t="s">
        <v>46</v>
      </c>
      <c r="C17" s="82" t="s">
        <v>9</v>
      </c>
      <c r="D17" s="22">
        <v>157</v>
      </c>
      <c r="F17" s="2"/>
      <c r="G17" s="2"/>
      <c r="H17" s="2"/>
    </row>
    <row r="18" spans="1:10" ht="25.5">
      <c r="A18" s="81"/>
      <c r="B18" s="16" t="s">
        <v>47</v>
      </c>
      <c r="C18" s="82" t="s">
        <v>9</v>
      </c>
      <c r="D18" s="22">
        <v>1.4530000000000001</v>
      </c>
      <c r="F18" s="2"/>
      <c r="G18" s="2"/>
      <c r="H18" s="2"/>
    </row>
    <row r="19" spans="1:10" ht="25.5">
      <c r="A19" s="81"/>
      <c r="B19" s="16" t="s">
        <v>48</v>
      </c>
      <c r="C19" s="82" t="s">
        <v>9</v>
      </c>
      <c r="D19" s="19">
        <v>0.69599999999999995</v>
      </c>
      <c r="F19" s="2"/>
      <c r="G19" s="2"/>
      <c r="H19" s="2"/>
    </row>
    <row r="20" spans="1:10" s="25" customFormat="1" ht="25.5">
      <c r="A20" s="81"/>
      <c r="B20" s="16" t="s">
        <v>49</v>
      </c>
      <c r="C20" s="82" t="s">
        <v>9</v>
      </c>
      <c r="D20" s="19">
        <v>0.23899999999999999</v>
      </c>
      <c r="I20" s="26"/>
      <c r="J20" s="26"/>
    </row>
    <row r="21" spans="1:10" s="13" customFormat="1" ht="38.25">
      <c r="A21" s="12" t="s">
        <v>38</v>
      </c>
      <c r="B21" s="83" t="s">
        <v>36</v>
      </c>
      <c r="C21" s="54" t="s">
        <v>9</v>
      </c>
      <c r="D21" s="102">
        <f>ROUND(SUM(D22:D26),2)</f>
        <v>1156.43</v>
      </c>
      <c r="E21" s="2"/>
      <c r="F21" s="2"/>
      <c r="G21" s="2"/>
      <c r="H21" s="2"/>
      <c r="I21" s="14"/>
      <c r="J21" s="14"/>
    </row>
    <row r="22" spans="1:10" ht="25.5">
      <c r="A22" s="81"/>
      <c r="B22" s="16" t="s">
        <v>39</v>
      </c>
      <c r="C22" s="82" t="s">
        <v>9</v>
      </c>
      <c r="D22" s="97">
        <f>D16</f>
        <v>1114.04</v>
      </c>
      <c r="F22" s="2"/>
      <c r="G22" s="2"/>
      <c r="H22" s="2"/>
    </row>
    <row r="23" spans="1:10">
      <c r="A23" s="81"/>
      <c r="B23" s="16" t="s">
        <v>46</v>
      </c>
      <c r="C23" s="82" t="s">
        <v>9</v>
      </c>
      <c r="D23" s="22">
        <v>40</v>
      </c>
      <c r="F23" s="2"/>
      <c r="G23" s="2"/>
      <c r="H23" s="2"/>
    </row>
    <row r="24" spans="1:10" ht="25.5">
      <c r="A24" s="81"/>
      <c r="B24" s="16" t="s">
        <v>47</v>
      </c>
      <c r="C24" s="82" t="s">
        <v>9</v>
      </c>
      <c r="D24" s="22">
        <v>1.4530000000000001</v>
      </c>
      <c r="F24" s="2"/>
      <c r="G24" s="2"/>
      <c r="H24" s="2"/>
    </row>
    <row r="25" spans="1:10" ht="25.5">
      <c r="A25" s="81"/>
      <c r="B25" s="16" t="s">
        <v>48</v>
      </c>
      <c r="C25" s="82" t="s">
        <v>9</v>
      </c>
      <c r="D25" s="19">
        <v>0.69599999999999995</v>
      </c>
      <c r="F25" s="2"/>
      <c r="G25" s="2"/>
      <c r="H25" s="2"/>
    </row>
    <row r="26" spans="1:10" s="25" customFormat="1" ht="26.25" thickBot="1">
      <c r="A26" s="81"/>
      <c r="B26" s="16" t="s">
        <v>49</v>
      </c>
      <c r="C26" s="82" t="s">
        <v>9</v>
      </c>
      <c r="D26" s="19">
        <v>0.23899999999999999</v>
      </c>
      <c r="I26" s="26"/>
      <c r="J26" s="26"/>
    </row>
    <row r="27" spans="1:10" ht="15.75" customHeight="1">
      <c r="A27" s="55">
        <v>2</v>
      </c>
      <c r="B27" s="117" t="s">
        <v>16</v>
      </c>
      <c r="C27" s="118"/>
      <c r="D27" s="119"/>
      <c r="F27" s="2"/>
      <c r="G27" s="2"/>
      <c r="H27" s="2"/>
    </row>
    <row r="28" spans="1:10" ht="19.5" customHeight="1">
      <c r="A28" s="60" t="s">
        <v>14</v>
      </c>
      <c r="B28" s="122" t="s">
        <v>23</v>
      </c>
      <c r="C28" s="123"/>
      <c r="D28" s="124"/>
      <c r="F28" s="2"/>
      <c r="G28" s="2"/>
      <c r="H28" s="2"/>
    </row>
    <row r="29" spans="1:10" s="13" customFormat="1">
      <c r="A29" s="86" t="s">
        <v>24</v>
      </c>
      <c r="B29" s="32" t="s">
        <v>17</v>
      </c>
      <c r="C29" s="54" t="s">
        <v>9</v>
      </c>
      <c r="D29" s="102">
        <f>ROUND(SUM(D30:D34),2)</f>
        <v>778.71</v>
      </c>
      <c r="E29" s="2"/>
      <c r="F29" s="2"/>
      <c r="G29" s="2"/>
      <c r="H29" s="2"/>
      <c r="I29" s="14"/>
      <c r="J29" s="14"/>
    </row>
    <row r="30" spans="1:10" ht="25.5">
      <c r="A30" s="87"/>
      <c r="B30" s="16" t="s">
        <v>52</v>
      </c>
      <c r="C30" s="78" t="s">
        <v>9</v>
      </c>
      <c r="D30" s="97">
        <f>Энергоснабжение!E16</f>
        <v>736.32</v>
      </c>
      <c r="F30" s="2"/>
      <c r="G30" s="2"/>
      <c r="H30" s="2"/>
    </row>
    <row r="31" spans="1:10">
      <c r="A31" s="81"/>
      <c r="B31" s="16" t="s">
        <v>46</v>
      </c>
      <c r="C31" s="78" t="s">
        <v>9</v>
      </c>
      <c r="D31" s="22">
        <v>40</v>
      </c>
      <c r="F31" s="2"/>
      <c r="G31" s="2"/>
      <c r="H31" s="2"/>
    </row>
    <row r="32" spans="1:10" ht="25.5">
      <c r="A32" s="81"/>
      <c r="B32" s="16" t="s">
        <v>47</v>
      </c>
      <c r="C32" s="78" t="s">
        <v>9</v>
      </c>
      <c r="D32" s="22">
        <v>1.4530000000000001</v>
      </c>
      <c r="F32" s="2"/>
      <c r="G32" s="2"/>
      <c r="H32" s="2"/>
    </row>
    <row r="33" spans="1:10" ht="25.5">
      <c r="A33" s="81"/>
      <c r="B33" s="16" t="s">
        <v>48</v>
      </c>
      <c r="C33" s="78" t="s">
        <v>9</v>
      </c>
      <c r="D33" s="19">
        <v>0.69599999999999995</v>
      </c>
      <c r="F33" s="2"/>
      <c r="G33" s="2"/>
      <c r="H33" s="2"/>
    </row>
    <row r="34" spans="1:10" ht="25.5">
      <c r="A34" s="87"/>
      <c r="B34" s="16" t="s">
        <v>49</v>
      </c>
      <c r="C34" s="78" t="s">
        <v>9</v>
      </c>
      <c r="D34" s="19">
        <v>0.23899999999999999</v>
      </c>
      <c r="F34" s="2"/>
      <c r="G34" s="2"/>
      <c r="H34" s="2"/>
    </row>
    <row r="35" spans="1:10" s="13" customFormat="1">
      <c r="A35" s="86" t="s">
        <v>25</v>
      </c>
      <c r="B35" s="32" t="s">
        <v>20</v>
      </c>
      <c r="C35" s="63" t="s">
        <v>9</v>
      </c>
      <c r="D35" s="102">
        <f>ROUND(SUM(D36:D40),2)</f>
        <v>1846.99</v>
      </c>
      <c r="E35" s="2"/>
      <c r="F35" s="2"/>
      <c r="G35" s="2"/>
      <c r="H35" s="2"/>
      <c r="I35" s="14"/>
      <c r="J35" s="14"/>
    </row>
    <row r="36" spans="1:10" ht="25.5">
      <c r="A36" s="88"/>
      <c r="B36" s="16" t="s">
        <v>52</v>
      </c>
      <c r="C36" s="78" t="s">
        <v>9</v>
      </c>
      <c r="D36" s="97">
        <f>Энергоснабжение!E20</f>
        <v>1804.6</v>
      </c>
      <c r="F36" s="2"/>
      <c r="G36" s="2"/>
      <c r="H36" s="2"/>
    </row>
    <row r="37" spans="1:10">
      <c r="A37" s="81"/>
      <c r="B37" s="16" t="s">
        <v>46</v>
      </c>
      <c r="C37" s="78" t="s">
        <v>9</v>
      </c>
      <c r="D37" s="22">
        <v>40</v>
      </c>
      <c r="F37" s="2"/>
      <c r="G37" s="2"/>
      <c r="H37" s="2"/>
    </row>
    <row r="38" spans="1:10" ht="25.5">
      <c r="A38" s="81"/>
      <c r="B38" s="16" t="s">
        <v>47</v>
      </c>
      <c r="C38" s="78" t="s">
        <v>9</v>
      </c>
      <c r="D38" s="22">
        <v>1.4530000000000001</v>
      </c>
      <c r="F38" s="2"/>
      <c r="G38" s="2"/>
      <c r="H38" s="2"/>
    </row>
    <row r="39" spans="1:10" ht="25.5">
      <c r="A39" s="81"/>
      <c r="B39" s="16" t="s">
        <v>48</v>
      </c>
      <c r="C39" s="78" t="s">
        <v>9</v>
      </c>
      <c r="D39" s="19">
        <v>0.69599999999999995</v>
      </c>
      <c r="F39" s="2"/>
      <c r="G39" s="2"/>
      <c r="H39" s="2"/>
    </row>
    <row r="40" spans="1:10" ht="25.5">
      <c r="A40" s="87"/>
      <c r="B40" s="16" t="s">
        <v>49</v>
      </c>
      <c r="C40" s="49" t="s">
        <v>9</v>
      </c>
      <c r="D40" s="52">
        <v>0.23899999999999999</v>
      </c>
      <c r="F40" s="2"/>
      <c r="G40" s="2"/>
      <c r="H40" s="2"/>
    </row>
    <row r="41" spans="1:10" ht="19.5" customHeight="1">
      <c r="A41" s="60" t="s">
        <v>15</v>
      </c>
      <c r="B41" s="127" t="s">
        <v>29</v>
      </c>
      <c r="C41" s="123"/>
      <c r="D41" s="124"/>
      <c r="F41" s="2"/>
      <c r="G41" s="2"/>
      <c r="H41" s="2"/>
    </row>
    <row r="42" spans="1:10" s="13" customFormat="1">
      <c r="A42" s="86" t="s">
        <v>26</v>
      </c>
      <c r="B42" s="32" t="s">
        <v>17</v>
      </c>
      <c r="C42" s="54" t="s">
        <v>9</v>
      </c>
      <c r="D42" s="102">
        <f>ROUND(SUM(D43:D47),2)</f>
        <v>778.71</v>
      </c>
      <c r="E42" s="2"/>
      <c r="F42" s="2"/>
      <c r="G42" s="2"/>
      <c r="H42" s="2"/>
      <c r="I42" s="14"/>
      <c r="J42" s="14"/>
    </row>
    <row r="43" spans="1:10" ht="25.5">
      <c r="A43" s="87"/>
      <c r="B43" s="16" t="s">
        <v>52</v>
      </c>
      <c r="C43" s="78" t="s">
        <v>9</v>
      </c>
      <c r="D43" s="97">
        <f>D30</f>
        <v>736.32</v>
      </c>
      <c r="F43" s="2"/>
      <c r="G43" s="2"/>
      <c r="H43" s="2"/>
    </row>
    <row r="44" spans="1:10">
      <c r="A44" s="81"/>
      <c r="B44" s="16" t="s">
        <v>46</v>
      </c>
      <c r="C44" s="78" t="s">
        <v>9</v>
      </c>
      <c r="D44" s="22">
        <v>40</v>
      </c>
      <c r="F44" s="2"/>
      <c r="G44" s="2"/>
      <c r="H44" s="2"/>
    </row>
    <row r="45" spans="1:10" ht="25.5">
      <c r="A45" s="81"/>
      <c r="B45" s="16" t="s">
        <v>47</v>
      </c>
      <c r="C45" s="78" t="s">
        <v>9</v>
      </c>
      <c r="D45" s="22">
        <v>1.4530000000000001</v>
      </c>
      <c r="F45" s="2"/>
      <c r="G45" s="2"/>
      <c r="H45" s="2"/>
    </row>
    <row r="46" spans="1:10" ht="25.5">
      <c r="A46" s="81"/>
      <c r="B46" s="16" t="s">
        <v>48</v>
      </c>
      <c r="C46" s="78" t="s">
        <v>9</v>
      </c>
      <c r="D46" s="19">
        <v>0.69599999999999995</v>
      </c>
      <c r="F46" s="2"/>
      <c r="G46" s="2"/>
      <c r="H46" s="2"/>
    </row>
    <row r="47" spans="1:10" ht="25.5">
      <c r="A47" s="87"/>
      <c r="B47" s="16" t="s">
        <v>49</v>
      </c>
      <c r="C47" s="78" t="s">
        <v>9</v>
      </c>
      <c r="D47" s="19">
        <v>0.23899999999999999</v>
      </c>
      <c r="F47" s="2"/>
      <c r="G47" s="2"/>
      <c r="H47" s="2"/>
    </row>
    <row r="48" spans="1:10" s="13" customFormat="1">
      <c r="A48" s="86" t="s">
        <v>27</v>
      </c>
      <c r="B48" s="32" t="s">
        <v>18</v>
      </c>
      <c r="C48" s="63" t="s">
        <v>9</v>
      </c>
      <c r="D48" s="102">
        <f>ROUND(SUM(D49:D53),2)</f>
        <v>1329.1</v>
      </c>
      <c r="E48" s="2"/>
      <c r="F48" s="2"/>
      <c r="G48" s="2"/>
      <c r="H48" s="2"/>
      <c r="I48" s="14"/>
      <c r="J48" s="14"/>
    </row>
    <row r="49" spans="1:10" ht="25.5">
      <c r="A49" s="88"/>
      <c r="B49" s="16" t="s">
        <v>52</v>
      </c>
      <c r="C49" s="38" t="s">
        <v>9</v>
      </c>
      <c r="D49" s="97">
        <f>Энергоснабжение!E29</f>
        <v>1286.71</v>
      </c>
      <c r="F49" s="2"/>
      <c r="G49" s="2"/>
      <c r="H49" s="2"/>
    </row>
    <row r="50" spans="1:10">
      <c r="A50" s="81"/>
      <c r="B50" s="16" t="s">
        <v>46</v>
      </c>
      <c r="C50" s="78" t="s">
        <v>9</v>
      </c>
      <c r="D50" s="22">
        <v>40</v>
      </c>
      <c r="F50" s="2"/>
      <c r="G50" s="2"/>
      <c r="H50" s="2"/>
    </row>
    <row r="51" spans="1:10" ht="25.5">
      <c r="A51" s="81"/>
      <c r="B51" s="16" t="s">
        <v>47</v>
      </c>
      <c r="C51" s="78" t="s">
        <v>9</v>
      </c>
      <c r="D51" s="22">
        <v>1.4530000000000001</v>
      </c>
      <c r="F51" s="2"/>
      <c r="G51" s="2"/>
      <c r="H51" s="2"/>
    </row>
    <row r="52" spans="1:10" ht="25.5">
      <c r="A52" s="81"/>
      <c r="B52" s="16" t="s">
        <v>48</v>
      </c>
      <c r="C52" s="78" t="s">
        <v>9</v>
      </c>
      <c r="D52" s="19">
        <v>0.69599999999999995</v>
      </c>
      <c r="F52" s="2"/>
      <c r="G52" s="2"/>
      <c r="H52" s="2"/>
    </row>
    <row r="53" spans="1:10" ht="25.5">
      <c r="A53" s="88"/>
      <c r="B53" s="16" t="s">
        <v>49</v>
      </c>
      <c r="C53" s="38" t="s">
        <v>9</v>
      </c>
      <c r="D53" s="19">
        <v>0.23899999999999999</v>
      </c>
      <c r="F53" s="2"/>
      <c r="G53" s="2"/>
      <c r="H53" s="2"/>
    </row>
    <row r="54" spans="1:10" s="13" customFormat="1">
      <c r="A54" s="86" t="s">
        <v>28</v>
      </c>
      <c r="B54" s="32" t="s">
        <v>19</v>
      </c>
      <c r="C54" s="54" t="s">
        <v>9</v>
      </c>
      <c r="D54" s="102">
        <f>ROUND(SUM(D55:D59),2)</f>
        <v>3959.83</v>
      </c>
      <c r="E54" s="2"/>
      <c r="F54" s="2"/>
      <c r="G54" s="2"/>
      <c r="H54" s="2"/>
      <c r="I54" s="14"/>
      <c r="J54" s="14"/>
    </row>
    <row r="55" spans="1:10" ht="25.5">
      <c r="A55" s="88"/>
      <c r="B55" s="16" t="s">
        <v>52</v>
      </c>
      <c r="C55" s="78" t="s">
        <v>9</v>
      </c>
      <c r="D55" s="97">
        <f>Энергоснабжение!E33</f>
        <v>3917.44</v>
      </c>
      <c r="F55" s="2"/>
      <c r="G55" s="2"/>
      <c r="H55" s="2"/>
    </row>
    <row r="56" spans="1:10">
      <c r="A56" s="81"/>
      <c r="B56" s="16" t="s">
        <v>46</v>
      </c>
      <c r="C56" s="78" t="s">
        <v>9</v>
      </c>
      <c r="D56" s="22">
        <v>40</v>
      </c>
      <c r="F56" s="2"/>
      <c r="G56" s="2"/>
      <c r="H56" s="2"/>
    </row>
    <row r="57" spans="1:10" ht="25.5">
      <c r="A57" s="81"/>
      <c r="B57" s="16" t="s">
        <v>47</v>
      </c>
      <c r="C57" s="78" t="s">
        <v>9</v>
      </c>
      <c r="D57" s="22">
        <v>1.4530000000000001</v>
      </c>
      <c r="F57" s="2"/>
      <c r="G57" s="2"/>
      <c r="H57" s="2"/>
    </row>
    <row r="58" spans="1:10" ht="25.5">
      <c r="A58" s="81"/>
      <c r="B58" s="16" t="s">
        <v>48</v>
      </c>
      <c r="C58" s="78" t="s">
        <v>9</v>
      </c>
      <c r="D58" s="19">
        <v>0.69599999999999995</v>
      </c>
      <c r="F58" s="2"/>
      <c r="G58" s="2"/>
      <c r="H58" s="2"/>
    </row>
    <row r="59" spans="1:10" ht="26.25" thickBot="1">
      <c r="A59" s="89"/>
      <c r="B59" s="27" t="s">
        <v>49</v>
      </c>
      <c r="C59" s="62" t="s">
        <v>9</v>
      </c>
      <c r="D59" s="30">
        <v>0.23899999999999999</v>
      </c>
      <c r="F59" s="2"/>
      <c r="G59" s="2"/>
      <c r="H59" s="2"/>
    </row>
    <row r="60" spans="1:10">
      <c r="A60" s="90"/>
      <c r="B60" s="40"/>
      <c r="C60" s="41"/>
      <c r="D60" s="42"/>
    </row>
    <row r="61" spans="1:10" s="25" customFormat="1" ht="55.5" customHeight="1">
      <c r="A61" s="125" t="s">
        <v>41</v>
      </c>
      <c r="B61" s="125"/>
      <c r="C61" s="125"/>
      <c r="D61" s="125"/>
      <c r="E61" s="4"/>
      <c r="F61" s="4"/>
      <c r="G61" s="4"/>
      <c r="H61" s="4"/>
      <c r="I61" s="26"/>
      <c r="J61" s="26"/>
    </row>
    <row r="62" spans="1:10" s="25" customFormat="1" ht="34.5" customHeight="1">
      <c r="A62" s="125" t="s">
        <v>60</v>
      </c>
      <c r="B62" s="125"/>
      <c r="C62" s="125"/>
      <c r="D62" s="125"/>
      <c r="E62" s="106"/>
      <c r="F62" s="106"/>
      <c r="G62" s="26"/>
      <c r="H62" s="26"/>
      <c r="I62" s="26"/>
    </row>
    <row r="63" spans="1:10" s="25" customFormat="1" ht="39" customHeight="1">
      <c r="A63" s="125" t="s">
        <v>61</v>
      </c>
      <c r="B63" s="125"/>
      <c r="C63" s="125"/>
      <c r="D63" s="125"/>
      <c r="F63" s="26"/>
      <c r="G63" s="26"/>
      <c r="H63" s="26"/>
      <c r="I63" s="26"/>
      <c r="J63" s="26"/>
    </row>
    <row r="64" spans="1:10" s="25" customFormat="1" ht="39.75" customHeight="1">
      <c r="A64" s="125" t="s">
        <v>62</v>
      </c>
      <c r="B64" s="125"/>
      <c r="C64" s="125"/>
      <c r="D64" s="125"/>
      <c r="F64" s="26"/>
      <c r="G64" s="26"/>
      <c r="H64" s="26"/>
      <c r="I64" s="26"/>
      <c r="J64" s="26"/>
    </row>
    <row r="65" spans="1:10" s="25" customFormat="1" ht="53.25" customHeight="1">
      <c r="A65" s="125" t="s">
        <v>50</v>
      </c>
      <c r="B65" s="125"/>
      <c r="C65" s="125"/>
      <c r="D65" s="125"/>
      <c r="F65" s="26"/>
      <c r="G65" s="26"/>
      <c r="H65" s="26"/>
      <c r="I65" s="26"/>
      <c r="J65" s="26"/>
    </row>
    <row r="66" spans="1:10" s="25" customFormat="1" ht="48" customHeight="1">
      <c r="A66" s="125" t="s">
        <v>51</v>
      </c>
      <c r="B66" s="125"/>
      <c r="C66" s="125"/>
      <c r="D66" s="125"/>
      <c r="F66" s="26"/>
      <c r="G66" s="26"/>
      <c r="H66" s="26"/>
      <c r="I66" s="26"/>
      <c r="J66" s="26"/>
    </row>
    <row r="70" spans="1:10">
      <c r="B70" s="105"/>
    </row>
  </sheetData>
  <mergeCells count="12">
    <mergeCell ref="A61:D61"/>
    <mergeCell ref="A3:D3"/>
    <mergeCell ref="B7:D7"/>
    <mergeCell ref="B27:D27"/>
    <mergeCell ref="B28:D28"/>
    <mergeCell ref="B41:D41"/>
    <mergeCell ref="B14:D14"/>
    <mergeCell ref="A66:D66"/>
    <mergeCell ref="A62:D62"/>
    <mergeCell ref="A64:D64"/>
    <mergeCell ref="A63:D63"/>
    <mergeCell ref="A65:D65"/>
  </mergeCells>
  <printOptions horizontalCentered="1"/>
  <pageMargins left="0.59055118110236227" right="0" top="0.15748031496062992" bottom="0" header="0.19685039370078741" footer="0.31496062992125984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zoomScale="90" zoomScaleNormal="90" workbookViewId="0">
      <selection activeCell="F4" sqref="F4"/>
    </sheetView>
  </sheetViews>
  <sheetFormatPr defaultRowHeight="12.75"/>
  <cols>
    <col min="1" max="1" width="7.42578125" style="2" customWidth="1"/>
    <col min="2" max="2" width="57.140625" style="2" customWidth="1"/>
    <col min="3" max="3" width="19.7109375" style="3" customWidth="1"/>
    <col min="4" max="4" width="22" style="2" customWidth="1"/>
    <col min="5" max="5" width="11" style="2" bestFit="1" customWidth="1"/>
    <col min="6" max="8" width="9.5703125" style="6" bestFit="1" customWidth="1"/>
    <col min="9" max="10" width="9.140625" style="6"/>
    <col min="11" max="16384" width="9.140625" style="2"/>
  </cols>
  <sheetData>
    <row r="1" spans="1:10" ht="15.75">
      <c r="A1" s="1" t="s">
        <v>0</v>
      </c>
      <c r="E1" s="5"/>
    </row>
    <row r="2" spans="1:10" ht="15.75">
      <c r="A2" s="1"/>
      <c r="E2" s="5"/>
    </row>
    <row r="3" spans="1:10" ht="69" customHeight="1">
      <c r="A3" s="126" t="s">
        <v>33</v>
      </c>
      <c r="B3" s="126"/>
      <c r="C3" s="126"/>
      <c r="D3" s="126"/>
    </row>
    <row r="4" spans="1:10" ht="16.5" thickBot="1">
      <c r="A4" s="67"/>
      <c r="B4" s="67"/>
      <c r="C4" s="67"/>
      <c r="D4" s="67"/>
    </row>
    <row r="5" spans="1:10" s="25" customFormat="1" ht="50.25" customHeight="1">
      <c r="A5" s="68" t="s">
        <v>11</v>
      </c>
      <c r="B5" s="70" t="s">
        <v>1</v>
      </c>
      <c r="C5" s="72" t="s">
        <v>2</v>
      </c>
      <c r="D5" s="53" t="s">
        <v>22</v>
      </c>
      <c r="F5" s="26"/>
      <c r="G5" s="26"/>
      <c r="H5" s="26"/>
      <c r="I5" s="26"/>
      <c r="J5" s="26"/>
    </row>
    <row r="6" spans="1:10" ht="13.5" thickBot="1">
      <c r="A6" s="7">
        <v>1</v>
      </c>
      <c r="B6" s="8">
        <f t="shared" ref="B6" si="0">A6+1</f>
        <v>2</v>
      </c>
      <c r="C6" s="8">
        <v>3</v>
      </c>
      <c r="D6" s="9">
        <v>4</v>
      </c>
    </row>
    <row r="7" spans="1:10">
      <c r="A7" s="55">
        <v>1</v>
      </c>
      <c r="B7" s="117" t="s">
        <v>10</v>
      </c>
      <c r="C7" s="118"/>
      <c r="D7" s="119"/>
      <c r="F7" s="2"/>
      <c r="G7" s="2"/>
      <c r="H7" s="2"/>
    </row>
    <row r="8" spans="1:10" s="13" customFormat="1">
      <c r="A8" s="10" t="s">
        <v>12</v>
      </c>
      <c r="B8" s="11" t="s">
        <v>30</v>
      </c>
      <c r="C8" s="54" t="s">
        <v>9</v>
      </c>
      <c r="D8" s="102">
        <f>ROUND(SUM(D9:D12),2)</f>
        <v>1116.43</v>
      </c>
      <c r="E8" s="76"/>
      <c r="F8" s="2"/>
      <c r="G8" s="2"/>
      <c r="H8" s="2"/>
      <c r="I8" s="14"/>
      <c r="J8" s="14"/>
    </row>
    <row r="9" spans="1:10" ht="25.5">
      <c r="A9" s="43"/>
      <c r="B9" s="16" t="s">
        <v>39</v>
      </c>
      <c r="C9" s="71" t="s">
        <v>9</v>
      </c>
      <c r="D9" s="97">
        <f>'Купля-продажа'!D9</f>
        <v>1114.04</v>
      </c>
      <c r="F9" s="2"/>
      <c r="G9" s="2"/>
      <c r="H9" s="2"/>
    </row>
    <row r="10" spans="1:10" ht="25.5">
      <c r="A10" s="43"/>
      <c r="B10" s="16" t="s">
        <v>55</v>
      </c>
      <c r="C10" s="71" t="s">
        <v>9</v>
      </c>
      <c r="D10" s="22">
        <v>1.4530000000000001</v>
      </c>
      <c r="F10" s="2"/>
      <c r="G10" s="2"/>
      <c r="H10" s="2"/>
    </row>
    <row r="11" spans="1:10" ht="25.5">
      <c r="A11" s="43"/>
      <c r="B11" s="16" t="s">
        <v>56</v>
      </c>
      <c r="C11" s="71" t="s">
        <v>9</v>
      </c>
      <c r="D11" s="19">
        <v>0.69599999999999995</v>
      </c>
      <c r="F11" s="2"/>
      <c r="G11" s="2"/>
      <c r="H11" s="2"/>
    </row>
    <row r="12" spans="1:10" s="25" customFormat="1" ht="26.25" thickBot="1">
      <c r="A12" s="69"/>
      <c r="B12" s="16" t="s">
        <v>57</v>
      </c>
      <c r="C12" s="71" t="s">
        <v>9</v>
      </c>
      <c r="D12" s="19">
        <v>0.23899999999999999</v>
      </c>
      <c r="I12" s="26"/>
      <c r="J12" s="26"/>
    </row>
    <row r="13" spans="1:10">
      <c r="A13" s="55">
        <v>2</v>
      </c>
      <c r="B13" s="117" t="s">
        <v>16</v>
      </c>
      <c r="C13" s="118"/>
      <c r="D13" s="119"/>
      <c r="F13" s="2"/>
      <c r="G13" s="2"/>
      <c r="H13" s="2"/>
    </row>
    <row r="14" spans="1:10">
      <c r="A14" s="60" t="s">
        <v>14</v>
      </c>
      <c r="B14" s="122" t="s">
        <v>23</v>
      </c>
      <c r="C14" s="123"/>
      <c r="D14" s="124"/>
      <c r="F14" s="2"/>
      <c r="G14" s="2"/>
      <c r="H14" s="2"/>
    </row>
    <row r="15" spans="1:10" s="13" customFormat="1">
      <c r="A15" s="31" t="s">
        <v>24</v>
      </c>
      <c r="B15" s="32" t="s">
        <v>17</v>
      </c>
      <c r="C15" s="54" t="s">
        <v>9</v>
      </c>
      <c r="D15" s="102">
        <f>ROUND(SUM(D16:D19),2)</f>
        <v>738.71</v>
      </c>
      <c r="E15" s="77"/>
      <c r="F15" s="2"/>
      <c r="G15" s="2"/>
      <c r="H15" s="2"/>
      <c r="I15" s="14"/>
      <c r="J15" s="14"/>
    </row>
    <row r="16" spans="1:10" ht="25.5">
      <c r="A16" s="34"/>
      <c r="B16" s="16" t="s">
        <v>58</v>
      </c>
      <c r="C16" s="78" t="s">
        <v>9</v>
      </c>
      <c r="D16" s="99">
        <f>'Купля-продажа'!D30</f>
        <v>736.32</v>
      </c>
      <c r="F16" s="2"/>
      <c r="G16" s="2"/>
      <c r="H16" s="2"/>
    </row>
    <row r="17" spans="1:10" ht="25.5">
      <c r="A17" s="43"/>
      <c r="B17" s="16" t="s">
        <v>55</v>
      </c>
      <c r="C17" s="78" t="s">
        <v>9</v>
      </c>
      <c r="D17" s="22">
        <v>1.4530000000000001</v>
      </c>
      <c r="F17" s="2"/>
      <c r="G17" s="2"/>
      <c r="H17" s="2"/>
    </row>
    <row r="18" spans="1:10" ht="25.5">
      <c r="A18" s="43"/>
      <c r="B18" s="16" t="s">
        <v>56</v>
      </c>
      <c r="C18" s="78" t="s">
        <v>9</v>
      </c>
      <c r="D18" s="19">
        <v>0.69599999999999995</v>
      </c>
      <c r="F18" s="2"/>
      <c r="G18" s="2"/>
      <c r="H18" s="2"/>
    </row>
    <row r="19" spans="1:10" ht="25.5">
      <c r="A19" s="34"/>
      <c r="B19" s="16" t="s">
        <v>57</v>
      </c>
      <c r="C19" s="78" t="s">
        <v>9</v>
      </c>
      <c r="D19" s="19">
        <v>0.23899999999999999</v>
      </c>
      <c r="F19" s="2"/>
      <c r="G19" s="2"/>
      <c r="H19" s="2"/>
    </row>
    <row r="20" spans="1:10" s="13" customFormat="1">
      <c r="A20" s="31" t="s">
        <v>25</v>
      </c>
      <c r="B20" s="32" t="s">
        <v>20</v>
      </c>
      <c r="C20" s="63" t="s">
        <v>9</v>
      </c>
      <c r="D20" s="102">
        <f>ROUND(SUM(D21:D24),2)</f>
        <v>1806.99</v>
      </c>
      <c r="E20" s="77"/>
      <c r="F20" s="2"/>
      <c r="G20" s="2"/>
      <c r="H20" s="2"/>
      <c r="I20" s="14"/>
      <c r="J20" s="14"/>
    </row>
    <row r="21" spans="1:10" ht="25.5">
      <c r="A21" s="37"/>
      <c r="B21" s="16" t="s">
        <v>58</v>
      </c>
      <c r="C21" s="78" t="s">
        <v>9</v>
      </c>
      <c r="D21" s="99">
        <f>'Купля-продажа'!D36</f>
        <v>1804.6</v>
      </c>
      <c r="F21" s="2"/>
      <c r="G21" s="2"/>
      <c r="H21" s="2"/>
    </row>
    <row r="22" spans="1:10" ht="25.5">
      <c r="A22" s="43"/>
      <c r="B22" s="16" t="s">
        <v>55</v>
      </c>
      <c r="C22" s="78" t="s">
        <v>9</v>
      </c>
      <c r="D22" s="22">
        <v>1.4530000000000001</v>
      </c>
      <c r="F22" s="2"/>
      <c r="G22" s="2"/>
      <c r="H22" s="2"/>
    </row>
    <row r="23" spans="1:10" ht="25.5">
      <c r="A23" s="43"/>
      <c r="B23" s="16" t="s">
        <v>56</v>
      </c>
      <c r="C23" s="78" t="s">
        <v>9</v>
      </c>
      <c r="D23" s="19">
        <v>0.69599999999999995</v>
      </c>
      <c r="F23" s="2"/>
      <c r="G23" s="2"/>
      <c r="H23" s="2"/>
    </row>
    <row r="24" spans="1:10" ht="25.5">
      <c r="A24" s="34"/>
      <c r="B24" s="16" t="s">
        <v>57</v>
      </c>
      <c r="C24" s="49" t="s">
        <v>9</v>
      </c>
      <c r="D24" s="52">
        <v>0.23899999999999999</v>
      </c>
      <c r="F24" s="2"/>
      <c r="G24" s="2"/>
      <c r="H24" s="2"/>
    </row>
    <row r="25" spans="1:10">
      <c r="A25" s="60" t="s">
        <v>15</v>
      </c>
      <c r="B25" s="127" t="s">
        <v>29</v>
      </c>
      <c r="C25" s="123"/>
      <c r="D25" s="124"/>
      <c r="F25" s="2"/>
      <c r="G25" s="2"/>
      <c r="H25" s="2"/>
    </row>
    <row r="26" spans="1:10" s="13" customFormat="1">
      <c r="A26" s="31" t="s">
        <v>26</v>
      </c>
      <c r="B26" s="32" t="s">
        <v>17</v>
      </c>
      <c r="C26" s="54" t="s">
        <v>9</v>
      </c>
      <c r="D26" s="102">
        <f>ROUND(SUM(D27:D30),2)</f>
        <v>738.71</v>
      </c>
      <c r="E26" s="77"/>
      <c r="F26" s="2"/>
      <c r="G26" s="2"/>
      <c r="H26" s="2"/>
      <c r="I26" s="14"/>
      <c r="J26" s="14"/>
    </row>
    <row r="27" spans="1:10" ht="25.5">
      <c r="A27" s="34"/>
      <c r="B27" s="16" t="s">
        <v>58</v>
      </c>
      <c r="C27" s="78" t="s">
        <v>9</v>
      </c>
      <c r="D27" s="99">
        <f>D16</f>
        <v>736.32</v>
      </c>
      <c r="F27" s="2"/>
      <c r="G27" s="2"/>
      <c r="H27" s="2"/>
    </row>
    <row r="28" spans="1:10" ht="25.5">
      <c r="A28" s="43"/>
      <c r="B28" s="16" t="s">
        <v>55</v>
      </c>
      <c r="C28" s="78" t="s">
        <v>9</v>
      </c>
      <c r="D28" s="22">
        <v>1.4530000000000001</v>
      </c>
      <c r="F28" s="2"/>
      <c r="G28" s="2"/>
      <c r="H28" s="2"/>
    </row>
    <row r="29" spans="1:10" ht="25.5">
      <c r="A29" s="43"/>
      <c r="B29" s="16" t="s">
        <v>56</v>
      </c>
      <c r="C29" s="78" t="s">
        <v>9</v>
      </c>
      <c r="D29" s="19">
        <v>0.69599999999999995</v>
      </c>
      <c r="F29" s="2"/>
      <c r="G29" s="2"/>
      <c r="H29" s="2"/>
    </row>
    <row r="30" spans="1:10" ht="25.5">
      <c r="A30" s="34"/>
      <c r="B30" s="16" t="s">
        <v>57</v>
      </c>
      <c r="C30" s="78" t="s">
        <v>9</v>
      </c>
      <c r="D30" s="19">
        <v>0.23899999999999999</v>
      </c>
      <c r="F30" s="2"/>
      <c r="G30" s="2"/>
      <c r="H30" s="2"/>
    </row>
    <row r="31" spans="1:10" s="13" customFormat="1">
      <c r="A31" s="31" t="s">
        <v>27</v>
      </c>
      <c r="B31" s="32" t="s">
        <v>18</v>
      </c>
      <c r="C31" s="63" t="s">
        <v>9</v>
      </c>
      <c r="D31" s="102">
        <f>ROUND(SUM(D32:D35),2)</f>
        <v>1289.0999999999999</v>
      </c>
      <c r="E31" s="77"/>
      <c r="F31" s="2"/>
      <c r="G31" s="2"/>
      <c r="H31" s="2"/>
      <c r="I31" s="14"/>
      <c r="J31" s="14"/>
    </row>
    <row r="32" spans="1:10" ht="25.5">
      <c r="A32" s="37"/>
      <c r="B32" s="16" t="s">
        <v>58</v>
      </c>
      <c r="C32" s="38" t="s">
        <v>9</v>
      </c>
      <c r="D32" s="99">
        <f>'Купля-продажа'!D49</f>
        <v>1286.71</v>
      </c>
      <c r="F32" s="2"/>
      <c r="G32" s="2"/>
      <c r="H32" s="2"/>
    </row>
    <row r="33" spans="1:10" ht="25.5">
      <c r="A33" s="43"/>
      <c r="B33" s="16" t="s">
        <v>55</v>
      </c>
      <c r="C33" s="78" t="s">
        <v>9</v>
      </c>
      <c r="D33" s="22">
        <v>1.4530000000000001</v>
      </c>
      <c r="F33" s="2"/>
      <c r="G33" s="2"/>
      <c r="H33" s="2"/>
    </row>
    <row r="34" spans="1:10" ht="25.5">
      <c r="A34" s="43"/>
      <c r="B34" s="16" t="s">
        <v>56</v>
      </c>
      <c r="C34" s="78" t="s">
        <v>9</v>
      </c>
      <c r="D34" s="19">
        <v>0.69599999999999995</v>
      </c>
      <c r="F34" s="2"/>
      <c r="G34" s="2"/>
      <c r="H34" s="2"/>
    </row>
    <row r="35" spans="1:10" ht="25.5">
      <c r="A35" s="37"/>
      <c r="B35" s="16" t="s">
        <v>57</v>
      </c>
      <c r="C35" s="38" t="s">
        <v>9</v>
      </c>
      <c r="D35" s="19">
        <v>0.23899999999999999</v>
      </c>
      <c r="F35" s="2"/>
      <c r="G35" s="2"/>
      <c r="H35" s="2"/>
    </row>
    <row r="36" spans="1:10" s="13" customFormat="1">
      <c r="A36" s="31" t="s">
        <v>28</v>
      </c>
      <c r="B36" s="32" t="s">
        <v>19</v>
      </c>
      <c r="C36" s="54" t="s">
        <v>9</v>
      </c>
      <c r="D36" s="102">
        <f>ROUND(SUM(D37:D40),2)</f>
        <v>3919.83</v>
      </c>
      <c r="E36" s="77"/>
      <c r="F36" s="2"/>
      <c r="G36" s="2"/>
      <c r="H36" s="2"/>
      <c r="I36" s="14"/>
      <c r="J36" s="14"/>
    </row>
    <row r="37" spans="1:10" ht="25.5">
      <c r="A37" s="37"/>
      <c r="B37" s="16" t="s">
        <v>58</v>
      </c>
      <c r="C37" s="78" t="s">
        <v>9</v>
      </c>
      <c r="D37" s="99">
        <f>'Купля-продажа'!D55</f>
        <v>3917.44</v>
      </c>
      <c r="F37" s="2"/>
      <c r="G37" s="2"/>
      <c r="H37" s="2"/>
    </row>
    <row r="38" spans="1:10" ht="25.5">
      <c r="A38" s="43"/>
      <c r="B38" s="16" t="s">
        <v>55</v>
      </c>
      <c r="C38" s="78" t="s">
        <v>9</v>
      </c>
      <c r="D38" s="22">
        <v>1.4530000000000001</v>
      </c>
      <c r="F38" s="2"/>
      <c r="G38" s="2"/>
      <c r="H38" s="2"/>
    </row>
    <row r="39" spans="1:10" ht="25.5">
      <c r="A39" s="43"/>
      <c r="B39" s="16" t="s">
        <v>56</v>
      </c>
      <c r="C39" s="78" t="s">
        <v>9</v>
      </c>
      <c r="D39" s="19">
        <v>0.69599999999999995</v>
      </c>
      <c r="F39" s="2"/>
      <c r="G39" s="2"/>
      <c r="H39" s="2"/>
    </row>
    <row r="40" spans="1:10" ht="26.25" thickBot="1">
      <c r="A40" s="79"/>
      <c r="B40" s="27" t="s">
        <v>57</v>
      </c>
      <c r="C40" s="62" t="s">
        <v>9</v>
      </c>
      <c r="D40" s="30">
        <v>0.23899999999999999</v>
      </c>
      <c r="F40" s="2"/>
      <c r="G40" s="2"/>
      <c r="H40" s="2"/>
    </row>
    <row r="41" spans="1:10">
      <c r="A41" s="39"/>
      <c r="B41" s="40"/>
      <c r="C41" s="41"/>
      <c r="D41" s="42"/>
    </row>
    <row r="42" spans="1:10" s="25" customFormat="1" ht="52.5" customHeight="1">
      <c r="A42" s="125" t="s">
        <v>41</v>
      </c>
      <c r="B42" s="125"/>
      <c r="C42" s="125"/>
      <c r="D42" s="125"/>
      <c r="F42" s="26"/>
      <c r="G42" s="26"/>
      <c r="H42" s="26"/>
      <c r="I42" s="26"/>
      <c r="J42" s="26"/>
    </row>
    <row r="43" spans="1:10" s="25" customFormat="1" ht="45" customHeight="1">
      <c r="A43" s="125" t="s">
        <v>63</v>
      </c>
      <c r="B43" s="125"/>
      <c r="C43" s="125"/>
      <c r="D43" s="125"/>
      <c r="F43" s="26"/>
      <c r="G43" s="26"/>
      <c r="H43" s="26"/>
      <c r="I43" s="26"/>
      <c r="J43" s="26"/>
    </row>
    <row r="44" spans="1:10" s="25" customFormat="1" ht="47.25" customHeight="1">
      <c r="A44" s="125" t="s">
        <v>64</v>
      </c>
      <c r="B44" s="125"/>
      <c r="C44" s="125"/>
      <c r="D44" s="125"/>
      <c r="F44" s="26"/>
      <c r="G44" s="26"/>
      <c r="H44" s="26"/>
      <c r="I44" s="26"/>
      <c r="J44" s="26"/>
    </row>
    <row r="45" spans="1:10" s="25" customFormat="1" ht="57" customHeight="1">
      <c r="A45" s="125" t="s">
        <v>53</v>
      </c>
      <c r="B45" s="125"/>
      <c r="C45" s="125"/>
      <c r="D45" s="125"/>
      <c r="F45" s="26"/>
      <c r="G45" s="26"/>
      <c r="H45" s="26"/>
      <c r="I45" s="26"/>
      <c r="J45" s="26"/>
    </row>
    <row r="46" spans="1:10" s="25" customFormat="1" ht="45" customHeight="1">
      <c r="A46" s="125" t="s">
        <v>54</v>
      </c>
      <c r="B46" s="125"/>
      <c r="C46" s="125"/>
      <c r="D46" s="125"/>
      <c r="F46" s="26"/>
      <c r="G46" s="26"/>
      <c r="H46" s="26"/>
      <c r="I46" s="26"/>
      <c r="J46" s="26"/>
    </row>
  </sheetData>
  <mergeCells count="10">
    <mergeCell ref="A3:D3"/>
    <mergeCell ref="B7:D7"/>
    <mergeCell ref="B13:D13"/>
    <mergeCell ref="B14:D14"/>
    <mergeCell ref="B25:D25"/>
    <mergeCell ref="A43:D43"/>
    <mergeCell ref="A44:D44"/>
    <mergeCell ref="A45:D45"/>
    <mergeCell ref="A46:D46"/>
    <mergeCell ref="A42:D42"/>
  </mergeCells>
  <printOptions horizontalCentered="1"/>
  <pageMargins left="0.59055118110236227" right="0" top="0.15748031496062992" bottom="0" header="0.19685039370078741" footer="0.31496062992125984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Энергоснабжение</vt:lpstr>
      <vt:lpstr>Купля-продажа</vt:lpstr>
      <vt:lpstr>Оборонэнергосбыт_купля-продажа</vt:lpstr>
      <vt:lpstr>'Купля-продажа'!Заголовки_для_печати</vt:lpstr>
      <vt:lpstr>'Оборонэнергосбыт_купля-продажа'!Заголовки_для_печати</vt:lpstr>
      <vt:lpstr>Энергоснабжение!Заголовки_для_печати</vt:lpstr>
      <vt:lpstr>'Купля-продажа'!Область_печати</vt:lpstr>
      <vt:lpstr>'Оборонэнергосбыт_купля-продажа'!Область_печати</vt:lpstr>
      <vt:lpstr>Энергоснабжение!Область_печати</vt:lpstr>
    </vt:vector>
  </TitlesOfParts>
  <Company>EESK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Бердникова Анна Викторовна</dc:creator>
  <cp:lastModifiedBy>Бердникова Анна Викторовна</cp:lastModifiedBy>
  <dcterms:created xsi:type="dcterms:W3CDTF">2012-02-02T05:59:03Z</dcterms:created>
  <dcterms:modified xsi:type="dcterms:W3CDTF">2012-05-21T10:55:08Z</dcterms:modified>
</cp:coreProperties>
</file>