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1190" activeTab="0"/>
  </bookViews>
  <sheets>
    <sheet name="Раскрытие информации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<sst xmlns="http://schemas.openxmlformats.org/spreadsheetml/2006/main" count="55" uniqueCount="42">
  <si>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r>
      <t>Полезный отпуск электроэнергии потребителям ОАО "Екатеринбургэнергосбыт" в разрезе сетевых организаций</t>
    </r>
    <r>
      <rPr>
        <b/>
        <sz val="16"/>
        <color indexed="8"/>
        <rFont val="Arial"/>
        <family val="2"/>
      </rPr>
      <t>, тыс. кВтч</t>
    </r>
  </si>
  <si>
    <t>ОКТЯБРЬ 2010</t>
  </si>
  <si>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</si>
  <si>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</si>
  <si>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</si>
  <si>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</si>
  <si>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</si>
  <si>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</si>
  <si>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</si>
  <si>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</si>
  <si>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</si>
  <si>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</si>
  <si>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</si>
  <si>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</si>
  <si>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ООО "ЦКС-Ст"</t>
  </si>
  <si>
    <t>ОГУП "Птицефабрика "Свердловская"</t>
  </si>
  <si>
    <t>ОАО "Уралхиммаш"</t>
  </si>
  <si>
    <t>ФГУП "ПО "Уральский оптико-механический завод" имени Э.С. Яламова"</t>
  </si>
  <si>
    <t>ООО "Шабровские электрические сети"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</si>
  <si>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</si>
  <si>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</si>
  <si>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</si>
  <si>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</si>
  <si>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 xml:space="preserve">ОАО "Свердловский ДОЗ" </t>
  </si>
  <si>
    <t>ОАО "Завод БМО"</t>
  </si>
  <si>
    <t>ОАО «Уральский приборостроительный завод»</t>
  </si>
  <si>
    <t>ОАО «УПП «Вектор»</t>
  </si>
  <si>
    <t>ОАО "ВНИИМТ"</t>
  </si>
  <si>
    <t>ОАО «Екатеринбурггаз»</t>
  </si>
  <si>
    <t>ООО «Концерн «Уральский текстиль»</t>
  </si>
  <si>
    <t>ОАО "Аэропорт "Кольцово"</t>
  </si>
  <si>
    <t>ФГАОУ ВПО УрФУ имени первого Президента России Б.Н. Ельцина</t>
  </si>
  <si>
    <t>ООО "Хладокомбинат № 3"</t>
  </si>
  <si>
    <t>ЗАО«ЭлектроСетеваяКомпания»</t>
  </si>
  <si>
    <t>ЗАО "Машиностроительный завод имени В.В. Воровского"</t>
  </si>
  <si>
    <t>ООО "ТЭЦ"</t>
  </si>
  <si>
    <t>ЗАО ПКФ "Палникс"</t>
  </si>
  <si>
    <t>ЗАО "УТЗ"</t>
  </si>
  <si>
    <t>ОАО "Режевская электросетевая компания"</t>
  </si>
  <si>
    <t>ОАО "НИЗМК"</t>
  </si>
  <si>
    <t>ОАО "Свердловский комбинат хлебопродуктов"</t>
  </si>
  <si>
    <t>ООО "Энергохолдинг-Урала"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</si>
</sst>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_р_.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"/>
      <family val="0"/>
    </font>
    <font>
      <b/>
      <sz val="16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B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 vertical="center" wrapText="1"/>
    </xf>
    <xf numFmtId="0" fontId="5" fillId="33" borderId="0" xfId="0" applyFont="1" applyFill="1" applyAlignment="1">
      <alignment/>
    </xf>
    <xf numFmtId="164" fontId="7" fillId="33" borderId="10" xfId="0" applyNumberFormat="1" applyFont="1" applyFill="1" applyBorder="1" applyAlignment="1">
      <alignment horizontal="center" vertical="center" wrapText="1" shrinkToFit="1"/>
    </xf>
    <xf numFmtId="164" fontId="7" fillId="33" borderId="11" xfId="0" applyNumberFormat="1" applyFont="1" applyFill="1" applyBorder="1" applyAlignment="1">
      <alignment horizontal="center" vertical="center" wrapText="1" shrinkToFit="1"/>
    </xf>
    <xf numFmtId="164" fontId="7" fillId="33" borderId="12" xfId="0" applyNumberFormat="1" applyFont="1" applyFill="1" applyBorder="1" applyAlignment="1">
      <alignment horizontal="center" vertical="center" wrapText="1" shrinkToFit="1"/>
    </xf>
    <xf numFmtId="164" fontId="7" fillId="33" borderId="13" xfId="0" applyNumberFormat="1" applyFont="1" applyFill="1" applyBorder="1" applyAlignment="1">
      <alignment horizontal="center" vertical="center" wrapText="1" shrinkToFit="1"/>
    </xf>
    <xf numFmtId="164" fontId="7" fillId="33" borderId="14" xfId="0" applyNumberFormat="1" applyFont="1" applyFill="1" applyBorder="1" applyAlignment="1">
      <alignment horizontal="center" vertical="center" wrapText="1" shrinkToFit="1"/>
    </xf>
    <xf numFmtId="0" fontId="6" fillId="33" borderId="0" xfId="0" applyFont="1" applyFill="1" applyAlignment="1">
      <alignment wrapText="1" shrinkToFit="1"/>
    </xf>
    <xf numFmtId="0" fontId="6" fillId="34" borderId="0" xfId="0" applyFont="1" applyFill="1" applyAlignment="1">
      <alignment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vertical="center" wrapText="1" shrinkToFit="1"/>
    </xf>
    <xf numFmtId="164" fontId="7" fillId="33" borderId="12" xfId="0" applyNumberFormat="1" applyFont="1" applyFill="1" applyBorder="1" applyAlignment="1">
      <alignment horizontal="center" vertical="center"/>
    </xf>
    <xf numFmtId="3" fontId="6" fillId="33" borderId="10" xfId="73" applyNumberFormat="1" applyFont="1" applyFill="1" applyBorder="1" applyAlignment="1">
      <alignment horizontal="center" vertical="center"/>
      <protection/>
    </xf>
    <xf numFmtId="3" fontId="6" fillId="33" borderId="11" xfId="73" applyNumberFormat="1" applyFont="1" applyFill="1" applyBorder="1" applyAlignment="1">
      <alignment horizontal="center" vertical="center"/>
      <protection/>
    </xf>
    <xf numFmtId="164" fontId="6" fillId="33" borderId="11" xfId="73" applyNumberFormat="1" applyFont="1" applyFill="1" applyBorder="1" applyAlignment="1">
      <alignment horizontal="center" vertical="center"/>
      <protection/>
    </xf>
    <xf numFmtId="164" fontId="6" fillId="33" borderId="12" xfId="73" applyNumberFormat="1" applyFont="1" applyFill="1" applyBorder="1" applyAlignment="1">
      <alignment horizontal="center" vertical="center"/>
      <protection/>
    </xf>
    <xf numFmtId="3" fontId="6" fillId="33" borderId="10" xfId="0" applyNumberFormat="1" applyFont="1" applyFill="1" applyBorder="1" applyAlignment="1">
      <alignment horizontal="center" vertical="center" wrapText="1" shrinkToFit="1"/>
    </xf>
    <xf numFmtId="3" fontId="6" fillId="33" borderId="11" xfId="0" applyNumberFormat="1" applyFont="1" applyFill="1" applyBorder="1" applyAlignment="1">
      <alignment horizontal="center" vertical="center" wrapText="1" shrinkToFit="1"/>
    </xf>
    <xf numFmtId="164" fontId="6" fillId="33" borderId="11" xfId="0" applyNumberFormat="1" applyFont="1" applyFill="1" applyBorder="1" applyAlignment="1">
      <alignment horizontal="center" vertical="center" wrapText="1" shrinkToFit="1"/>
    </xf>
    <xf numFmtId="164" fontId="6" fillId="33" borderId="13" xfId="0" applyNumberFormat="1" applyFont="1" applyFill="1" applyBorder="1" applyAlignment="1">
      <alignment horizontal="center" vertical="center" wrapText="1" shrinkToFit="1"/>
    </xf>
    <xf numFmtId="3" fontId="6" fillId="33" borderId="14" xfId="0" applyNumberFormat="1" applyFont="1" applyFill="1" applyBorder="1" applyAlignment="1">
      <alignment horizontal="center" vertical="center" wrapText="1" shrinkToFit="1"/>
    </xf>
    <xf numFmtId="3" fontId="6" fillId="33" borderId="12" xfId="0" applyNumberFormat="1" applyFont="1" applyFill="1" applyBorder="1" applyAlignment="1">
      <alignment horizontal="center" vertical="center" wrapText="1" shrinkToFit="1"/>
    </xf>
    <xf numFmtId="164" fontId="6" fillId="33" borderId="10" xfId="0" applyNumberFormat="1" applyFont="1" applyFill="1" applyBorder="1" applyAlignment="1">
      <alignment horizontal="center" vertical="center" wrapText="1" shrinkToFit="1"/>
    </xf>
    <xf numFmtId="164" fontId="6" fillId="33" borderId="10" xfId="73" applyNumberFormat="1" applyFont="1" applyFill="1" applyBorder="1" applyAlignment="1">
      <alignment horizontal="center" vertical="center"/>
      <protection/>
    </xf>
    <xf numFmtId="164" fontId="6" fillId="33" borderId="14" xfId="0" applyNumberFormat="1" applyFont="1" applyFill="1" applyBorder="1" applyAlignment="1">
      <alignment horizontal="center" vertical="center" wrapText="1" shrinkToFit="1"/>
    </xf>
    <xf numFmtId="3" fontId="6" fillId="33" borderId="13" xfId="0" applyNumberFormat="1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left" vertical="center" wrapText="1" shrinkToFit="1"/>
    </xf>
    <xf numFmtId="3" fontId="6" fillId="33" borderId="12" xfId="73" applyNumberFormat="1" applyFont="1" applyFill="1" applyBorder="1" applyAlignment="1">
      <alignment horizontal="center" vertical="center"/>
      <protection/>
    </xf>
    <xf numFmtId="0" fontId="6" fillId="33" borderId="15" xfId="0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left" vertical="center" wrapText="1" shrinkToFit="1"/>
    </xf>
    <xf numFmtId="164" fontId="7" fillId="33" borderId="17" xfId="0" applyNumberFormat="1" applyFont="1" applyFill="1" applyBorder="1" applyAlignment="1">
      <alignment horizontal="center" vertical="center"/>
    </xf>
    <xf numFmtId="164" fontId="6" fillId="33" borderId="15" xfId="73" applyNumberFormat="1" applyFont="1" applyFill="1" applyBorder="1" applyAlignment="1">
      <alignment horizontal="center" vertical="center"/>
      <protection/>
    </xf>
    <xf numFmtId="164" fontId="6" fillId="33" borderId="16" xfId="73" applyNumberFormat="1" applyFont="1" applyFill="1" applyBorder="1" applyAlignment="1">
      <alignment horizontal="center" vertical="center"/>
      <protection/>
    </xf>
    <xf numFmtId="164" fontId="6" fillId="33" borderId="17" xfId="73" applyNumberFormat="1" applyFont="1" applyFill="1" applyBorder="1" applyAlignment="1">
      <alignment horizontal="center" vertical="center"/>
      <protection/>
    </xf>
    <xf numFmtId="0" fontId="9" fillId="33" borderId="18" xfId="0" applyFont="1" applyFill="1" applyBorder="1" applyAlignment="1">
      <alignment horizontal="center" vertical="center" wrapText="1" shrinkToFit="1"/>
    </xf>
    <xf numFmtId="0" fontId="9" fillId="33" borderId="19" xfId="0" applyFont="1" applyFill="1" applyBorder="1" applyAlignment="1">
      <alignment horizontal="center" vertical="center" wrapText="1" shrinkToFit="1"/>
    </xf>
    <xf numFmtId="164" fontId="9" fillId="33" borderId="20" xfId="0" applyNumberFormat="1" applyFont="1" applyFill="1" applyBorder="1" applyAlignment="1">
      <alignment horizontal="center" vertical="center" wrapText="1" shrinkToFit="1"/>
    </xf>
    <xf numFmtId="164" fontId="9" fillId="33" borderId="21" xfId="0" applyNumberFormat="1" applyFont="1" applyFill="1" applyBorder="1" applyAlignment="1">
      <alignment horizontal="center" vertical="center" wrapText="1" shrinkToFit="1"/>
    </xf>
    <xf numFmtId="164" fontId="9" fillId="33" borderId="19" xfId="0" applyNumberFormat="1" applyFont="1" applyFill="1" applyBorder="1" applyAlignment="1">
      <alignment horizontal="center" vertical="center" wrapText="1" shrinkToFit="1"/>
    </xf>
    <xf numFmtId="164" fontId="9" fillId="33" borderId="22" xfId="0" applyNumberFormat="1" applyFont="1" applyFill="1" applyBorder="1" applyAlignment="1">
      <alignment horizontal="center" vertical="center" wrapText="1" shrinkToFit="1"/>
    </xf>
    <xf numFmtId="164" fontId="9" fillId="33" borderId="23" xfId="0" applyNumberFormat="1" applyFont="1" applyFill="1" applyBorder="1" applyAlignment="1">
      <alignment horizontal="center" vertical="center" wrapText="1" shrinkToFit="1"/>
    </xf>
    <xf numFmtId="164" fontId="9" fillId="33" borderId="24" xfId="0" applyNumberFormat="1" applyFont="1" applyFill="1" applyBorder="1" applyAlignment="1">
      <alignment horizontal="center" vertical="center" wrapText="1" shrinkToFit="1"/>
    </xf>
    <xf numFmtId="3" fontId="9" fillId="33" borderId="24" xfId="0" applyNumberFormat="1" applyFont="1" applyFill="1" applyBorder="1" applyAlignment="1">
      <alignment horizontal="center" vertical="center" wrapText="1" shrinkToFit="1"/>
    </xf>
    <xf numFmtId="0" fontId="9" fillId="33" borderId="0" xfId="0" applyFont="1" applyFill="1" applyAlignment="1">
      <alignment wrapText="1" shrinkToFit="1"/>
    </xf>
    <xf numFmtId="0" fontId="43" fillId="33" borderId="0" xfId="0" applyFont="1" applyFill="1" applyBorder="1" applyAlignment="1">
      <alignment horizontal="left"/>
    </xf>
    <xf numFmtId="49" fontId="43" fillId="33" borderId="0" xfId="0" applyNumberFormat="1" applyFont="1" applyFill="1" applyBorder="1" applyAlignment="1">
      <alignment horizontal="right"/>
    </xf>
    <xf numFmtId="164" fontId="6" fillId="33" borderId="13" xfId="73" applyNumberFormat="1" applyFont="1" applyFill="1" applyBorder="1" applyAlignment="1">
      <alignment horizontal="center" vertical="center"/>
      <protection/>
    </xf>
    <xf numFmtId="3" fontId="6" fillId="33" borderId="15" xfId="73" applyNumberFormat="1" applyFont="1" applyFill="1" applyBorder="1" applyAlignment="1">
      <alignment horizontal="center" vertical="center"/>
      <protection/>
    </xf>
    <xf numFmtId="3" fontId="6" fillId="33" borderId="16" xfId="73" applyNumberFormat="1" applyFont="1" applyFill="1" applyBorder="1" applyAlignment="1">
      <alignment horizontal="center" vertical="center"/>
      <protection/>
    </xf>
    <xf numFmtId="3" fontId="6" fillId="33" borderId="25" xfId="0" applyNumberFormat="1" applyFont="1" applyFill="1" applyBorder="1" applyAlignment="1">
      <alignment horizontal="center" vertical="center" wrapText="1" shrinkToFit="1"/>
    </xf>
    <xf numFmtId="3" fontId="6" fillId="33" borderId="26" xfId="0" applyNumberFormat="1" applyFont="1" applyFill="1" applyBorder="1" applyAlignment="1">
      <alignment horizontal="center" vertical="center" wrapText="1" shrinkToFit="1"/>
    </xf>
    <xf numFmtId="164" fontId="6" fillId="33" borderId="26" xfId="0" applyNumberFormat="1" applyFont="1" applyFill="1" applyBorder="1" applyAlignment="1">
      <alignment horizontal="center" vertical="center" wrapText="1" shrinkToFit="1"/>
    </xf>
    <xf numFmtId="164" fontId="6" fillId="33" borderId="27" xfId="0" applyNumberFormat="1" applyFont="1" applyFill="1" applyBorder="1" applyAlignment="1">
      <alignment horizontal="center" vertical="center" wrapText="1" shrinkToFit="1"/>
    </xf>
    <xf numFmtId="3" fontId="6" fillId="33" borderId="28" xfId="0" applyNumberFormat="1" applyFont="1" applyFill="1" applyBorder="1" applyAlignment="1">
      <alignment horizontal="center" vertical="center" wrapText="1" shrinkToFit="1"/>
    </xf>
    <xf numFmtId="3" fontId="6" fillId="33" borderId="29" xfId="0" applyNumberFormat="1" applyFont="1" applyFill="1" applyBorder="1" applyAlignment="1">
      <alignment horizontal="center" vertical="center" wrapText="1" shrinkToFit="1"/>
    </xf>
    <xf numFmtId="3" fontId="6" fillId="33" borderId="27" xfId="0" applyNumberFormat="1" applyFont="1" applyFill="1" applyBorder="1" applyAlignment="1">
      <alignment horizontal="center" vertical="center" wrapText="1" shrinkToFit="1"/>
    </xf>
    <xf numFmtId="0" fontId="4" fillId="33" borderId="30" xfId="0" applyFont="1" applyFill="1" applyBorder="1" applyAlignment="1">
      <alignment horizontal="center" vertical="center" wrapText="1" shrinkToFit="1"/>
    </xf>
    <xf numFmtId="0" fontId="4" fillId="33" borderId="31" xfId="0" applyFont="1" applyFill="1" applyBorder="1" applyAlignment="1">
      <alignment horizontal="center" vertical="center" wrapText="1" shrinkToFit="1"/>
    </xf>
    <xf numFmtId="0" fontId="4" fillId="33" borderId="32" xfId="0" applyFont="1" applyFill="1" applyBorder="1" applyAlignment="1">
      <alignment horizontal="center" vertical="center" wrapText="1" shrinkToFit="1"/>
    </xf>
    <xf numFmtId="49" fontId="4" fillId="33" borderId="3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 shrinkToFit="1"/>
    </xf>
    <xf numFmtId="0" fontId="4" fillId="33" borderId="34" xfId="0" applyFont="1" applyFill="1" applyBorder="1" applyAlignment="1">
      <alignment horizontal="center" vertical="center" wrapText="1" shrinkToFi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0" xfId="64"/>
    <cellStyle name="Обычный 21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Обычный_Форма сводной ведомости СЭ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tabSelected="1" zoomScale="69" zoomScaleNormal="69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8" sqref="C28"/>
    </sheetView>
  </sheetViews>
  <sheetFormatPr defaultColWidth="9.00390625" defaultRowHeight="12.75"/>
  <cols>
    <col min="1" max="1" width="9.125" style="1" customWidth="1"/>
    <col min="2" max="2" width="47.625" style="4" customWidth="1"/>
    <col min="3" max="3" width="14.75390625" style="2" customWidth="1"/>
    <col min="4" max="19" width="13.25390625" style="2" customWidth="1"/>
    <col min="20" max="16384" width="9.125" style="2" customWidth="1"/>
  </cols>
  <sheetData>
    <row r="2" spans="2:19" ht="20.25">
      <c r="B2" s="48" t="s">
        <v>0</v>
      </c>
      <c r="R2" s="3"/>
      <c r="S2" s="49" t="s">
        <v>1</v>
      </c>
    </row>
    <row r="3" ht="13.5" thickBot="1"/>
    <row r="4" spans="1:19" s="5" customFormat="1" ht="22.5" customHeight="1">
      <c r="A4" s="63" t="s">
        <v>2</v>
      </c>
      <c r="B4" s="65" t="s">
        <v>3</v>
      </c>
      <c r="C4" s="67" t="s">
        <v>4</v>
      </c>
      <c r="D4" s="60" t="s">
        <v>5</v>
      </c>
      <c r="E4" s="61"/>
      <c r="F4" s="61"/>
      <c r="G4" s="69"/>
      <c r="H4" s="60" t="s">
        <v>6</v>
      </c>
      <c r="I4" s="61"/>
      <c r="J4" s="61"/>
      <c r="K4" s="62"/>
      <c r="L4" s="70" t="s">
        <v>7</v>
      </c>
      <c r="M4" s="61"/>
      <c r="N4" s="61"/>
      <c r="O4" s="69"/>
      <c r="P4" s="60" t="s">
        <v>8</v>
      </c>
      <c r="Q4" s="61"/>
      <c r="R4" s="61"/>
      <c r="S4" s="62"/>
    </row>
    <row r="5" spans="1:19" s="11" customFormat="1" ht="27.75" customHeight="1">
      <c r="A5" s="64"/>
      <c r="B5" s="66"/>
      <c r="C5" s="68"/>
      <c r="D5" s="6" t="s">
        <v>9</v>
      </c>
      <c r="E5" s="7" t="s">
        <v>10</v>
      </c>
      <c r="F5" s="7" t="s">
        <v>11</v>
      </c>
      <c r="G5" s="8" t="s">
        <v>12</v>
      </c>
      <c r="H5" s="6" t="s">
        <v>9</v>
      </c>
      <c r="I5" s="7" t="s">
        <v>10</v>
      </c>
      <c r="J5" s="7" t="s">
        <v>11</v>
      </c>
      <c r="K5" s="9" t="s">
        <v>12</v>
      </c>
      <c r="L5" s="10" t="s">
        <v>9</v>
      </c>
      <c r="M5" s="7" t="s">
        <v>10</v>
      </c>
      <c r="N5" s="7" t="s">
        <v>11</v>
      </c>
      <c r="O5" s="8" t="s">
        <v>12</v>
      </c>
      <c r="P5" s="6" t="s">
        <v>9</v>
      </c>
      <c r="Q5" s="7" t="s">
        <v>10</v>
      </c>
      <c r="R5" s="7" t="s">
        <v>11</v>
      </c>
      <c r="S5" s="9" t="s">
        <v>12</v>
      </c>
    </row>
    <row r="6" spans="1:19" s="12" customFormat="1" ht="25.5" customHeight="1">
      <c r="A6" s="13">
        <v>1</v>
      </c>
      <c r="B6" s="14" t="s">
        <v>13</v>
      </c>
      <c r="C6" s="15">
        <f>SUM(D6:G6)</f>
        <v>440608.7941199998</v>
      </c>
      <c r="D6" s="27">
        <f aca="true" t="shared" si="0" ref="D6:G32">SUM(H6+L6+P6)</f>
        <v>181152.387</v>
      </c>
      <c r="E6" s="18">
        <f t="shared" si="0"/>
        <v>7143.697000000005</v>
      </c>
      <c r="F6" s="18">
        <f t="shared" si="0"/>
        <v>107650.95099999994</v>
      </c>
      <c r="G6" s="19">
        <f t="shared" si="0"/>
        <v>144661.7591199999</v>
      </c>
      <c r="H6" s="27">
        <v>110283.42499999999</v>
      </c>
      <c r="I6" s="18">
        <v>6964.129000000004</v>
      </c>
      <c r="J6" s="18">
        <v>88160.38899999994</v>
      </c>
      <c r="K6" s="50">
        <v>43236.62199999989</v>
      </c>
      <c r="L6" s="28">
        <v>70496.943</v>
      </c>
      <c r="M6" s="21">
        <v>0</v>
      </c>
      <c r="N6" s="21">
        <v>0</v>
      </c>
      <c r="O6" s="25">
        <v>0</v>
      </c>
      <c r="P6" s="27">
        <v>372.019</v>
      </c>
      <c r="Q6" s="18">
        <v>179.56799999999998</v>
      </c>
      <c r="R6" s="18">
        <v>19490.561999999998</v>
      </c>
      <c r="S6" s="50">
        <v>101425.13712</v>
      </c>
    </row>
    <row r="7" spans="1:19" s="11" customFormat="1" ht="25.5" customHeight="1">
      <c r="A7" s="13">
        <v>2</v>
      </c>
      <c r="B7" s="14" t="s">
        <v>14</v>
      </c>
      <c r="C7" s="15">
        <f aca="true" t="shared" si="1" ref="C7:C32">SUM(D7:G7)</f>
        <v>357.039</v>
      </c>
      <c r="D7" s="16">
        <f t="shared" si="0"/>
        <v>0</v>
      </c>
      <c r="E7" s="17">
        <f t="shared" si="0"/>
        <v>0</v>
      </c>
      <c r="F7" s="18">
        <f t="shared" si="0"/>
        <v>230.05100000000002</v>
      </c>
      <c r="G7" s="19">
        <f>SUM(K7+O7+S7)</f>
        <v>126.988</v>
      </c>
      <c r="H7" s="20">
        <v>0</v>
      </c>
      <c r="I7" s="21">
        <v>0</v>
      </c>
      <c r="J7" s="22">
        <v>223.388</v>
      </c>
      <c r="K7" s="23">
        <v>120.67</v>
      </c>
      <c r="L7" s="24">
        <v>0</v>
      </c>
      <c r="M7" s="21">
        <v>0</v>
      </c>
      <c r="N7" s="22">
        <v>6.663</v>
      </c>
      <c r="O7" s="25">
        <v>0</v>
      </c>
      <c r="P7" s="20">
        <v>0</v>
      </c>
      <c r="Q7" s="21">
        <v>0</v>
      </c>
      <c r="R7" s="21">
        <v>0</v>
      </c>
      <c r="S7" s="23">
        <v>6.318</v>
      </c>
    </row>
    <row r="8" spans="1:19" s="11" customFormat="1" ht="25.5" customHeight="1">
      <c r="A8" s="13">
        <v>3</v>
      </c>
      <c r="B8" s="14" t="s">
        <v>15</v>
      </c>
      <c r="C8" s="15">
        <f t="shared" si="1"/>
        <v>941.894</v>
      </c>
      <c r="D8" s="16">
        <f t="shared" si="0"/>
        <v>0</v>
      </c>
      <c r="E8" s="18">
        <f t="shared" si="0"/>
        <v>710.225</v>
      </c>
      <c r="F8" s="18">
        <f t="shared" si="0"/>
        <v>205.25500000000002</v>
      </c>
      <c r="G8" s="19">
        <f t="shared" si="0"/>
        <v>26.414</v>
      </c>
      <c r="H8" s="20">
        <v>0</v>
      </c>
      <c r="I8" s="22">
        <v>704.606</v>
      </c>
      <c r="J8" s="22">
        <v>158.77100000000002</v>
      </c>
      <c r="K8" s="23">
        <v>12.25</v>
      </c>
      <c r="L8" s="24">
        <v>0</v>
      </c>
      <c r="M8" s="22">
        <v>5.619</v>
      </c>
      <c r="N8" s="21">
        <v>0</v>
      </c>
      <c r="O8" s="25">
        <v>0</v>
      </c>
      <c r="P8" s="20">
        <v>0</v>
      </c>
      <c r="Q8" s="21">
        <v>0</v>
      </c>
      <c r="R8" s="22">
        <v>46.484</v>
      </c>
      <c r="S8" s="23">
        <v>14.164</v>
      </c>
    </row>
    <row r="9" spans="1:19" s="11" customFormat="1" ht="25.5" customHeight="1">
      <c r="A9" s="13">
        <v>4</v>
      </c>
      <c r="B9" s="14" t="s">
        <v>16</v>
      </c>
      <c r="C9" s="15">
        <f t="shared" si="1"/>
        <v>6576.4980000000005</v>
      </c>
      <c r="D9" s="27">
        <f t="shared" si="0"/>
        <v>5987.562</v>
      </c>
      <c r="E9" s="18">
        <f t="shared" si="0"/>
        <v>0</v>
      </c>
      <c r="F9" s="18">
        <f t="shared" si="0"/>
        <v>578.5189999999999</v>
      </c>
      <c r="G9" s="19">
        <f t="shared" si="0"/>
        <v>10.417</v>
      </c>
      <c r="H9" s="26">
        <v>5963.785</v>
      </c>
      <c r="I9" s="21">
        <v>0</v>
      </c>
      <c r="J9" s="22">
        <v>577.3589999999999</v>
      </c>
      <c r="K9" s="23">
        <v>10.417</v>
      </c>
      <c r="L9" s="28">
        <v>23.777</v>
      </c>
      <c r="M9" s="21">
        <v>0</v>
      </c>
      <c r="N9" s="21">
        <v>0</v>
      </c>
      <c r="O9" s="25">
        <v>0</v>
      </c>
      <c r="P9" s="20">
        <v>0</v>
      </c>
      <c r="Q9" s="21">
        <v>0</v>
      </c>
      <c r="R9" s="22">
        <v>1.1600000000000001</v>
      </c>
      <c r="S9" s="29">
        <v>0</v>
      </c>
    </row>
    <row r="10" spans="1:19" s="11" customFormat="1" ht="25.5" customHeight="1">
      <c r="A10" s="13">
        <v>5</v>
      </c>
      <c r="B10" s="14" t="s">
        <v>17</v>
      </c>
      <c r="C10" s="15">
        <f t="shared" si="1"/>
        <v>1449.1190000000001</v>
      </c>
      <c r="D10" s="27">
        <f t="shared" si="0"/>
        <v>1430.208</v>
      </c>
      <c r="E10" s="17">
        <f t="shared" si="0"/>
        <v>0</v>
      </c>
      <c r="F10" s="18">
        <f t="shared" si="0"/>
        <v>18.228</v>
      </c>
      <c r="G10" s="19">
        <f t="shared" si="0"/>
        <v>0.6829999999999998</v>
      </c>
      <c r="H10" s="26">
        <v>1430.208</v>
      </c>
      <c r="I10" s="21">
        <v>0</v>
      </c>
      <c r="J10" s="22">
        <v>18.228</v>
      </c>
      <c r="K10" s="23">
        <v>0.6829999999999998</v>
      </c>
      <c r="L10" s="24">
        <v>0</v>
      </c>
      <c r="M10" s="21">
        <v>0</v>
      </c>
      <c r="N10" s="21">
        <v>0</v>
      </c>
      <c r="O10" s="25">
        <v>0</v>
      </c>
      <c r="P10" s="20">
        <v>0</v>
      </c>
      <c r="Q10" s="21">
        <v>0</v>
      </c>
      <c r="R10" s="21">
        <v>0</v>
      </c>
      <c r="S10" s="29">
        <v>0</v>
      </c>
    </row>
    <row r="11" spans="1:19" s="12" customFormat="1" ht="25.5" customHeight="1">
      <c r="A11" s="13">
        <v>6</v>
      </c>
      <c r="B11" s="14" t="s">
        <v>18</v>
      </c>
      <c r="C11" s="15">
        <f t="shared" si="1"/>
        <v>1468.1982400000002</v>
      </c>
      <c r="D11" s="27">
        <f t="shared" si="0"/>
        <v>972.949</v>
      </c>
      <c r="E11" s="18">
        <f t="shared" si="0"/>
        <v>117.3</v>
      </c>
      <c r="F11" s="18">
        <f t="shared" si="0"/>
        <v>105.81400000000001</v>
      </c>
      <c r="G11" s="19">
        <f t="shared" si="0"/>
        <v>272.13524</v>
      </c>
      <c r="H11" s="20">
        <v>0</v>
      </c>
      <c r="I11" s="22">
        <v>117.3</v>
      </c>
      <c r="J11" s="22">
        <v>81.48700000000001</v>
      </c>
      <c r="K11" s="23">
        <v>54.735000000000014</v>
      </c>
      <c r="L11" s="28">
        <v>972.949</v>
      </c>
      <c r="M11" s="21">
        <v>0</v>
      </c>
      <c r="N11" s="21">
        <v>0</v>
      </c>
      <c r="O11" s="25">
        <v>0</v>
      </c>
      <c r="P11" s="20">
        <v>0</v>
      </c>
      <c r="Q11" s="21">
        <v>0</v>
      </c>
      <c r="R11" s="22">
        <v>24.326999999999998</v>
      </c>
      <c r="S11" s="23">
        <v>217.40024</v>
      </c>
    </row>
    <row r="12" spans="1:19" s="12" customFormat="1" ht="25.5" customHeight="1">
      <c r="A12" s="13">
        <v>7</v>
      </c>
      <c r="B12" s="14" t="s">
        <v>19</v>
      </c>
      <c r="C12" s="15">
        <f t="shared" si="1"/>
        <v>559.602</v>
      </c>
      <c r="D12" s="16">
        <f t="shared" si="0"/>
        <v>0</v>
      </c>
      <c r="E12" s="17">
        <f t="shared" si="0"/>
        <v>0</v>
      </c>
      <c r="F12" s="18">
        <f t="shared" si="0"/>
        <v>511.189</v>
      </c>
      <c r="G12" s="19">
        <f t="shared" si="0"/>
        <v>48.413</v>
      </c>
      <c r="H12" s="20">
        <v>0</v>
      </c>
      <c r="I12" s="21">
        <v>0</v>
      </c>
      <c r="J12" s="22">
        <v>256.22900000000004</v>
      </c>
      <c r="K12" s="23">
        <v>48.413</v>
      </c>
      <c r="L12" s="24">
        <v>0</v>
      </c>
      <c r="M12" s="21">
        <v>0</v>
      </c>
      <c r="N12" s="22">
        <v>18.015</v>
      </c>
      <c r="O12" s="25">
        <v>0</v>
      </c>
      <c r="P12" s="20">
        <v>0</v>
      </c>
      <c r="Q12" s="21">
        <v>0</v>
      </c>
      <c r="R12" s="22">
        <v>236.945</v>
      </c>
      <c r="S12" s="29">
        <v>0</v>
      </c>
    </row>
    <row r="13" spans="1:19" s="11" customFormat="1" ht="25.5" customHeight="1">
      <c r="A13" s="13">
        <v>8</v>
      </c>
      <c r="B13" s="14" t="s">
        <v>20</v>
      </c>
      <c r="C13" s="15">
        <f t="shared" si="1"/>
        <v>439.145</v>
      </c>
      <c r="D13" s="16">
        <f t="shared" si="0"/>
        <v>0</v>
      </c>
      <c r="E13" s="17">
        <f t="shared" si="0"/>
        <v>0</v>
      </c>
      <c r="F13" s="18">
        <f t="shared" si="0"/>
        <v>28.337</v>
      </c>
      <c r="G13" s="19">
        <f t="shared" si="0"/>
        <v>410.808</v>
      </c>
      <c r="H13" s="20">
        <v>0</v>
      </c>
      <c r="I13" s="21">
        <v>0</v>
      </c>
      <c r="J13" s="22">
        <v>17.721</v>
      </c>
      <c r="K13" s="23">
        <v>43.414</v>
      </c>
      <c r="L13" s="24">
        <v>0</v>
      </c>
      <c r="M13" s="21">
        <v>0</v>
      </c>
      <c r="N13" s="21">
        <v>0</v>
      </c>
      <c r="O13" s="25">
        <v>0</v>
      </c>
      <c r="P13" s="20">
        <v>0</v>
      </c>
      <c r="Q13" s="21">
        <v>0</v>
      </c>
      <c r="R13" s="22">
        <v>10.616</v>
      </c>
      <c r="S13" s="23">
        <v>367.394</v>
      </c>
    </row>
    <row r="14" spans="1:19" s="12" customFormat="1" ht="25.5" customHeight="1">
      <c r="A14" s="13">
        <v>9</v>
      </c>
      <c r="B14" s="14" t="s">
        <v>21</v>
      </c>
      <c r="C14" s="15">
        <f t="shared" si="1"/>
        <v>835.9200000000001</v>
      </c>
      <c r="D14" s="27">
        <f t="shared" si="0"/>
        <v>172.462</v>
      </c>
      <c r="E14" s="17">
        <f t="shared" si="0"/>
        <v>0</v>
      </c>
      <c r="F14" s="18">
        <f t="shared" si="0"/>
        <v>208.142</v>
      </c>
      <c r="G14" s="19">
        <f t="shared" si="0"/>
        <v>455.31600000000003</v>
      </c>
      <c r="H14" s="26">
        <v>66.712</v>
      </c>
      <c r="I14" s="21">
        <v>0</v>
      </c>
      <c r="J14" s="22">
        <v>191.672</v>
      </c>
      <c r="K14" s="23">
        <v>112.61500000000001</v>
      </c>
      <c r="L14" s="28">
        <v>105.75</v>
      </c>
      <c r="M14" s="21">
        <v>0</v>
      </c>
      <c r="N14" s="21">
        <v>0</v>
      </c>
      <c r="O14" s="25">
        <v>0</v>
      </c>
      <c r="P14" s="20">
        <v>0</v>
      </c>
      <c r="Q14" s="21">
        <v>0</v>
      </c>
      <c r="R14" s="22">
        <v>16.470000000000002</v>
      </c>
      <c r="S14" s="23">
        <v>342.701</v>
      </c>
    </row>
    <row r="15" spans="1:19" s="11" customFormat="1" ht="25.5" customHeight="1">
      <c r="A15" s="13">
        <v>10</v>
      </c>
      <c r="B15" s="30" t="s">
        <v>22</v>
      </c>
      <c r="C15" s="15">
        <f t="shared" si="1"/>
        <v>3443.486</v>
      </c>
      <c r="D15" s="27">
        <f t="shared" si="0"/>
        <v>2249.02</v>
      </c>
      <c r="E15" s="17">
        <f t="shared" si="0"/>
        <v>0</v>
      </c>
      <c r="F15" s="18">
        <f t="shared" si="0"/>
        <v>1114.8</v>
      </c>
      <c r="G15" s="19">
        <f t="shared" si="0"/>
        <v>79.66600000000001</v>
      </c>
      <c r="H15" s="26">
        <v>2198.515</v>
      </c>
      <c r="I15" s="21">
        <v>0</v>
      </c>
      <c r="J15" s="22">
        <v>1114.8</v>
      </c>
      <c r="K15" s="23">
        <v>47.19500000000001</v>
      </c>
      <c r="L15" s="28">
        <v>50.505</v>
      </c>
      <c r="M15" s="21">
        <v>0</v>
      </c>
      <c r="N15" s="21">
        <v>0</v>
      </c>
      <c r="O15" s="25">
        <v>0</v>
      </c>
      <c r="P15" s="20">
        <v>0</v>
      </c>
      <c r="Q15" s="21">
        <v>0</v>
      </c>
      <c r="R15" s="21">
        <v>0</v>
      </c>
      <c r="S15" s="23">
        <v>32.471000000000004</v>
      </c>
    </row>
    <row r="16" spans="1:19" s="11" customFormat="1" ht="25.5" customHeight="1">
      <c r="A16" s="13">
        <v>11</v>
      </c>
      <c r="B16" s="30" t="s">
        <v>23</v>
      </c>
      <c r="C16" s="15">
        <f t="shared" si="1"/>
        <v>674.7360000000001</v>
      </c>
      <c r="D16" s="27">
        <f t="shared" si="0"/>
        <v>628.5840000000001</v>
      </c>
      <c r="E16" s="17">
        <f t="shared" si="0"/>
        <v>0</v>
      </c>
      <c r="F16" s="18">
        <f t="shared" si="0"/>
        <v>46.152</v>
      </c>
      <c r="G16" s="31">
        <f t="shared" si="0"/>
        <v>0</v>
      </c>
      <c r="H16" s="26">
        <v>620.825</v>
      </c>
      <c r="I16" s="21">
        <v>0</v>
      </c>
      <c r="J16" s="21">
        <v>0</v>
      </c>
      <c r="K16" s="29">
        <v>0</v>
      </c>
      <c r="L16" s="28">
        <v>7.759</v>
      </c>
      <c r="M16" s="21">
        <v>0</v>
      </c>
      <c r="N16" s="21">
        <v>0</v>
      </c>
      <c r="O16" s="25">
        <v>0</v>
      </c>
      <c r="P16" s="20">
        <v>0</v>
      </c>
      <c r="Q16" s="21">
        <v>0</v>
      </c>
      <c r="R16" s="22">
        <v>46.152</v>
      </c>
      <c r="S16" s="29">
        <v>0</v>
      </c>
    </row>
    <row r="17" spans="1:19" s="11" customFormat="1" ht="25.5" customHeight="1">
      <c r="A17" s="13">
        <v>12</v>
      </c>
      <c r="B17" s="30" t="s">
        <v>24</v>
      </c>
      <c r="C17" s="15">
        <f t="shared" si="1"/>
        <v>558.1800000000001</v>
      </c>
      <c r="D17" s="27">
        <f t="shared" si="0"/>
        <v>343.927</v>
      </c>
      <c r="E17" s="17">
        <f t="shared" si="0"/>
        <v>0</v>
      </c>
      <c r="F17" s="18">
        <f t="shared" si="0"/>
        <v>214.25300000000001</v>
      </c>
      <c r="G17" s="31">
        <f t="shared" si="0"/>
        <v>0</v>
      </c>
      <c r="H17" s="26">
        <v>329.767</v>
      </c>
      <c r="I17" s="21">
        <v>0</v>
      </c>
      <c r="J17" s="22">
        <v>214.25300000000001</v>
      </c>
      <c r="K17" s="29">
        <v>0</v>
      </c>
      <c r="L17" s="28">
        <v>14.16</v>
      </c>
      <c r="M17" s="21">
        <v>0</v>
      </c>
      <c r="N17" s="21">
        <v>0</v>
      </c>
      <c r="O17" s="25">
        <v>0</v>
      </c>
      <c r="P17" s="20">
        <v>0</v>
      </c>
      <c r="Q17" s="21">
        <v>0</v>
      </c>
      <c r="R17" s="21">
        <v>0</v>
      </c>
      <c r="S17" s="29">
        <v>0</v>
      </c>
    </row>
    <row r="18" spans="1:19" s="11" customFormat="1" ht="25.5" customHeight="1">
      <c r="A18" s="13">
        <v>13</v>
      </c>
      <c r="B18" s="30" t="s">
        <v>25</v>
      </c>
      <c r="C18" s="15">
        <f t="shared" si="1"/>
        <v>196.614</v>
      </c>
      <c r="D18" s="27">
        <f t="shared" si="0"/>
        <v>0</v>
      </c>
      <c r="E18" s="18">
        <f t="shared" si="0"/>
        <v>124.402</v>
      </c>
      <c r="F18" s="18">
        <f t="shared" si="0"/>
        <v>26.807</v>
      </c>
      <c r="G18" s="19">
        <f t="shared" si="0"/>
        <v>45.405</v>
      </c>
      <c r="H18" s="20">
        <v>0</v>
      </c>
      <c r="I18" s="22">
        <v>123.51</v>
      </c>
      <c r="J18" s="22">
        <v>26.807</v>
      </c>
      <c r="K18" s="23">
        <v>45.405</v>
      </c>
      <c r="L18" s="24">
        <v>0</v>
      </c>
      <c r="M18" s="22">
        <v>0.892</v>
      </c>
      <c r="N18" s="21">
        <v>0</v>
      </c>
      <c r="O18" s="25">
        <v>0</v>
      </c>
      <c r="P18" s="20">
        <v>0</v>
      </c>
      <c r="Q18" s="21">
        <v>0</v>
      </c>
      <c r="R18" s="21">
        <v>0</v>
      </c>
      <c r="S18" s="29">
        <v>0</v>
      </c>
    </row>
    <row r="19" spans="1:19" s="11" customFormat="1" ht="25.5" customHeight="1">
      <c r="A19" s="13">
        <v>14</v>
      </c>
      <c r="B19" s="30" t="s">
        <v>26</v>
      </c>
      <c r="C19" s="15">
        <f t="shared" si="1"/>
        <v>1413.9359999999997</v>
      </c>
      <c r="D19" s="27">
        <f t="shared" si="0"/>
        <v>1269.0839999999998</v>
      </c>
      <c r="E19" s="17">
        <f t="shared" si="0"/>
        <v>0</v>
      </c>
      <c r="F19" s="18">
        <f t="shared" si="0"/>
        <v>101.165</v>
      </c>
      <c r="G19" s="19">
        <f t="shared" si="0"/>
        <v>43.687000000000005</v>
      </c>
      <c r="H19" s="26">
        <v>1269.0839999999998</v>
      </c>
      <c r="I19" s="21">
        <v>0</v>
      </c>
      <c r="J19" s="22">
        <v>101.165</v>
      </c>
      <c r="K19" s="23">
        <v>42.379000000000005</v>
      </c>
      <c r="L19" s="24">
        <v>0</v>
      </c>
      <c r="M19" s="21">
        <v>0</v>
      </c>
      <c r="N19" s="21">
        <v>0</v>
      </c>
      <c r="O19" s="25">
        <v>0</v>
      </c>
      <c r="P19" s="20">
        <v>0</v>
      </c>
      <c r="Q19" s="21">
        <v>0</v>
      </c>
      <c r="R19" s="21">
        <v>0</v>
      </c>
      <c r="S19" s="23">
        <v>1.308</v>
      </c>
    </row>
    <row r="20" spans="1:19" s="11" customFormat="1" ht="25.5" customHeight="1">
      <c r="A20" s="13">
        <v>15</v>
      </c>
      <c r="B20" s="14" t="s">
        <v>27</v>
      </c>
      <c r="C20" s="15">
        <f t="shared" si="1"/>
        <v>392.95300000000003</v>
      </c>
      <c r="D20" s="27">
        <f t="shared" si="0"/>
        <v>79.692</v>
      </c>
      <c r="E20" s="17">
        <f t="shared" si="0"/>
        <v>0</v>
      </c>
      <c r="F20" s="18">
        <f t="shared" si="0"/>
        <v>185.39299999999997</v>
      </c>
      <c r="G20" s="19">
        <f t="shared" si="0"/>
        <v>127.86800000000005</v>
      </c>
      <c r="H20" s="26">
        <v>71.074</v>
      </c>
      <c r="I20" s="21">
        <v>0</v>
      </c>
      <c r="J20" s="22">
        <v>125.47099999999999</v>
      </c>
      <c r="K20" s="23">
        <v>86.52000000000005</v>
      </c>
      <c r="L20" s="28">
        <v>8.618</v>
      </c>
      <c r="M20" s="21">
        <v>0</v>
      </c>
      <c r="N20" s="21">
        <v>0</v>
      </c>
      <c r="O20" s="25">
        <v>0</v>
      </c>
      <c r="P20" s="20">
        <v>0</v>
      </c>
      <c r="Q20" s="21">
        <v>0</v>
      </c>
      <c r="R20" s="22">
        <v>59.922</v>
      </c>
      <c r="S20" s="23">
        <v>41.348</v>
      </c>
    </row>
    <row r="21" spans="1:19" s="11" customFormat="1" ht="25.5" customHeight="1">
      <c r="A21" s="13">
        <v>16</v>
      </c>
      <c r="B21" s="30" t="s">
        <v>28</v>
      </c>
      <c r="C21" s="15">
        <f t="shared" si="1"/>
        <v>64.416</v>
      </c>
      <c r="D21" s="16">
        <f t="shared" si="0"/>
        <v>0</v>
      </c>
      <c r="E21" s="17">
        <f t="shared" si="0"/>
        <v>0</v>
      </c>
      <c r="F21" s="18">
        <f t="shared" si="0"/>
        <v>55.735</v>
      </c>
      <c r="G21" s="19">
        <f t="shared" si="0"/>
        <v>8.681000000000001</v>
      </c>
      <c r="H21" s="20">
        <v>0</v>
      </c>
      <c r="I21" s="21">
        <v>0</v>
      </c>
      <c r="J21" s="22">
        <v>55.735</v>
      </c>
      <c r="K21" s="23">
        <v>8.681000000000001</v>
      </c>
      <c r="L21" s="24">
        <v>0</v>
      </c>
      <c r="M21" s="21">
        <v>0</v>
      </c>
      <c r="N21" s="21">
        <v>0</v>
      </c>
      <c r="O21" s="25">
        <v>0</v>
      </c>
      <c r="P21" s="20">
        <v>0</v>
      </c>
      <c r="Q21" s="21">
        <v>0</v>
      </c>
      <c r="R21" s="21">
        <v>0</v>
      </c>
      <c r="S21" s="29">
        <v>0</v>
      </c>
    </row>
    <row r="22" spans="1:19" s="11" customFormat="1" ht="25.5" customHeight="1">
      <c r="A22" s="13">
        <v>17</v>
      </c>
      <c r="B22" s="30" t="s">
        <v>29</v>
      </c>
      <c r="C22" s="15">
        <f t="shared" si="1"/>
        <v>1643.853</v>
      </c>
      <c r="D22" s="27">
        <f t="shared" si="0"/>
        <v>1022.836</v>
      </c>
      <c r="E22" s="17">
        <f t="shared" si="0"/>
        <v>0</v>
      </c>
      <c r="F22" s="18">
        <f t="shared" si="0"/>
        <v>616.625</v>
      </c>
      <c r="G22" s="19">
        <f t="shared" si="0"/>
        <v>4.3919999999999995</v>
      </c>
      <c r="H22" s="26">
        <v>1016.525</v>
      </c>
      <c r="I22" s="21">
        <v>0</v>
      </c>
      <c r="J22" s="22">
        <v>616.625</v>
      </c>
      <c r="K22" s="29">
        <v>0</v>
      </c>
      <c r="L22" s="28">
        <v>6.311</v>
      </c>
      <c r="M22" s="21">
        <v>0</v>
      </c>
      <c r="N22" s="21">
        <v>0</v>
      </c>
      <c r="O22" s="25">
        <v>0</v>
      </c>
      <c r="P22" s="20">
        <v>0</v>
      </c>
      <c r="Q22" s="21">
        <v>0</v>
      </c>
      <c r="R22" s="21">
        <v>0</v>
      </c>
      <c r="S22" s="23">
        <v>4.3919999999999995</v>
      </c>
    </row>
    <row r="23" spans="1:19" s="11" customFormat="1" ht="25.5" customHeight="1">
      <c r="A23" s="13">
        <v>18</v>
      </c>
      <c r="B23" s="30" t="s">
        <v>30</v>
      </c>
      <c r="C23" s="15">
        <f t="shared" si="1"/>
        <v>3040.1280000000006</v>
      </c>
      <c r="D23" s="16">
        <f t="shared" si="0"/>
        <v>0</v>
      </c>
      <c r="E23" s="18">
        <f t="shared" si="0"/>
        <v>2665.9210000000003</v>
      </c>
      <c r="F23" s="18">
        <f t="shared" si="0"/>
        <v>361.119</v>
      </c>
      <c r="G23" s="19">
        <f t="shared" si="0"/>
        <v>13.088</v>
      </c>
      <c r="H23" s="26">
        <v>0</v>
      </c>
      <c r="I23" s="22">
        <v>2580.079</v>
      </c>
      <c r="J23" s="22">
        <v>348.12600000000003</v>
      </c>
      <c r="K23" s="23">
        <v>13.088</v>
      </c>
      <c r="L23" s="24">
        <v>0</v>
      </c>
      <c r="M23" s="22">
        <v>85.842</v>
      </c>
      <c r="N23" s="21">
        <v>0</v>
      </c>
      <c r="O23" s="25">
        <v>0</v>
      </c>
      <c r="P23" s="20">
        <v>0</v>
      </c>
      <c r="Q23" s="21">
        <v>0</v>
      </c>
      <c r="R23" s="22">
        <v>12.992999999999999</v>
      </c>
      <c r="S23" s="29">
        <v>0</v>
      </c>
    </row>
    <row r="24" spans="1:19" s="11" customFormat="1" ht="25.5" customHeight="1">
      <c r="A24" s="13">
        <v>19</v>
      </c>
      <c r="B24" s="30" t="s">
        <v>31</v>
      </c>
      <c r="C24" s="15">
        <f t="shared" si="1"/>
        <v>9169.738000000001</v>
      </c>
      <c r="D24" s="27">
        <f t="shared" si="0"/>
        <v>6393.303000000001</v>
      </c>
      <c r="E24" s="17">
        <f t="shared" si="0"/>
        <v>0</v>
      </c>
      <c r="F24" s="17">
        <f t="shared" si="0"/>
        <v>0</v>
      </c>
      <c r="G24" s="19">
        <f t="shared" si="0"/>
        <v>2776.435</v>
      </c>
      <c r="H24" s="26">
        <v>5549.56</v>
      </c>
      <c r="I24" s="21">
        <v>0</v>
      </c>
      <c r="J24" s="21">
        <v>0</v>
      </c>
      <c r="K24" s="23">
        <v>1.9729999999999999</v>
      </c>
      <c r="L24" s="28">
        <v>843.743</v>
      </c>
      <c r="M24" s="21">
        <v>0</v>
      </c>
      <c r="N24" s="21">
        <v>0</v>
      </c>
      <c r="O24" s="25">
        <v>0</v>
      </c>
      <c r="P24" s="20">
        <v>0</v>
      </c>
      <c r="Q24" s="21">
        <v>0</v>
      </c>
      <c r="R24" s="21">
        <v>0</v>
      </c>
      <c r="S24" s="23">
        <v>2774.462</v>
      </c>
    </row>
    <row r="25" spans="1:19" s="11" customFormat="1" ht="25.5" customHeight="1">
      <c r="A25" s="13">
        <v>20</v>
      </c>
      <c r="B25" s="30" t="s">
        <v>32</v>
      </c>
      <c r="C25" s="15">
        <f t="shared" si="1"/>
        <v>930.616</v>
      </c>
      <c r="D25" s="16">
        <f t="shared" si="0"/>
        <v>0</v>
      </c>
      <c r="E25" s="17">
        <f t="shared" si="0"/>
        <v>0</v>
      </c>
      <c r="F25" s="18">
        <f t="shared" si="0"/>
        <v>928.751</v>
      </c>
      <c r="G25" s="19">
        <f t="shared" si="0"/>
        <v>1.865</v>
      </c>
      <c r="H25" s="20">
        <v>0</v>
      </c>
      <c r="I25" s="21">
        <v>0</v>
      </c>
      <c r="J25" s="22">
        <v>928.751</v>
      </c>
      <c r="K25" s="23">
        <v>1.865</v>
      </c>
      <c r="L25" s="24">
        <v>0</v>
      </c>
      <c r="M25" s="21">
        <v>0</v>
      </c>
      <c r="N25" s="21">
        <v>0</v>
      </c>
      <c r="O25" s="25">
        <v>0</v>
      </c>
      <c r="P25" s="20">
        <v>0</v>
      </c>
      <c r="Q25" s="21">
        <v>0</v>
      </c>
      <c r="R25" s="21">
        <v>0</v>
      </c>
      <c r="S25" s="29">
        <v>0</v>
      </c>
    </row>
    <row r="26" spans="1:19" s="12" customFormat="1" ht="25.5" customHeight="1">
      <c r="A26" s="13">
        <v>21</v>
      </c>
      <c r="B26" s="30" t="s">
        <v>33</v>
      </c>
      <c r="C26" s="15">
        <f t="shared" si="1"/>
        <v>796.7330000000001</v>
      </c>
      <c r="D26" s="27">
        <f t="shared" si="0"/>
        <v>5.44</v>
      </c>
      <c r="E26" s="17">
        <f t="shared" si="0"/>
        <v>0</v>
      </c>
      <c r="F26" s="18">
        <f t="shared" si="0"/>
        <v>787.52</v>
      </c>
      <c r="G26" s="19">
        <f t="shared" si="0"/>
        <v>3.773</v>
      </c>
      <c r="H26" s="20">
        <v>0</v>
      </c>
      <c r="I26" s="21">
        <v>0</v>
      </c>
      <c r="J26" s="22">
        <v>787.52</v>
      </c>
      <c r="K26" s="23">
        <v>3.773</v>
      </c>
      <c r="L26" s="28">
        <v>5.44</v>
      </c>
      <c r="M26" s="21">
        <v>0</v>
      </c>
      <c r="N26" s="21">
        <v>0</v>
      </c>
      <c r="O26" s="25">
        <v>0</v>
      </c>
      <c r="P26" s="20">
        <v>0</v>
      </c>
      <c r="Q26" s="21">
        <v>0</v>
      </c>
      <c r="R26" s="21">
        <v>0</v>
      </c>
      <c r="S26" s="29">
        <v>0</v>
      </c>
    </row>
    <row r="27" spans="1:19" s="11" customFormat="1" ht="25.5" customHeight="1">
      <c r="A27" s="13">
        <v>22</v>
      </c>
      <c r="B27" s="30" t="s">
        <v>34</v>
      </c>
      <c r="C27" s="15">
        <f>SUM(D27:G27)</f>
        <v>434.905</v>
      </c>
      <c r="D27" s="27">
        <f t="shared" si="0"/>
        <v>402.409</v>
      </c>
      <c r="E27" s="17">
        <f t="shared" si="0"/>
        <v>0</v>
      </c>
      <c r="F27" s="17">
        <f t="shared" si="0"/>
        <v>32.496</v>
      </c>
      <c r="G27" s="31">
        <f t="shared" si="0"/>
        <v>0</v>
      </c>
      <c r="H27" s="26">
        <v>402.409</v>
      </c>
      <c r="I27" s="21">
        <v>0</v>
      </c>
      <c r="J27" s="21">
        <v>32.496</v>
      </c>
      <c r="K27" s="29">
        <v>0</v>
      </c>
      <c r="L27" s="24">
        <v>0</v>
      </c>
      <c r="M27" s="21">
        <v>0</v>
      </c>
      <c r="N27" s="21">
        <v>0</v>
      </c>
      <c r="O27" s="25">
        <v>0</v>
      </c>
      <c r="P27" s="20">
        <v>0</v>
      </c>
      <c r="Q27" s="21">
        <v>0</v>
      </c>
      <c r="R27" s="21">
        <v>0</v>
      </c>
      <c r="S27" s="29">
        <v>0</v>
      </c>
    </row>
    <row r="28" spans="1:19" s="12" customFormat="1" ht="25.5" customHeight="1">
      <c r="A28" s="13">
        <v>23</v>
      </c>
      <c r="B28" s="30" t="s">
        <v>35</v>
      </c>
      <c r="C28" s="15">
        <f t="shared" si="1"/>
        <v>33864.76499999999</v>
      </c>
      <c r="D28" s="27">
        <f t="shared" si="0"/>
        <v>33860.674999999996</v>
      </c>
      <c r="E28" s="17">
        <f t="shared" si="0"/>
        <v>0</v>
      </c>
      <c r="F28" s="17">
        <f t="shared" si="0"/>
        <v>0</v>
      </c>
      <c r="G28" s="19">
        <f t="shared" si="0"/>
        <v>4.09</v>
      </c>
      <c r="H28" s="26">
        <v>33457.905</v>
      </c>
      <c r="I28" s="21">
        <v>0</v>
      </c>
      <c r="J28" s="21">
        <v>0</v>
      </c>
      <c r="K28" s="23">
        <v>4.09</v>
      </c>
      <c r="L28" s="28">
        <v>402.77</v>
      </c>
      <c r="M28" s="21">
        <v>0</v>
      </c>
      <c r="N28" s="21">
        <v>0</v>
      </c>
      <c r="O28" s="25">
        <v>0</v>
      </c>
      <c r="P28" s="20">
        <v>0</v>
      </c>
      <c r="Q28" s="21">
        <v>0</v>
      </c>
      <c r="R28" s="21">
        <v>0</v>
      </c>
      <c r="S28" s="29">
        <v>0</v>
      </c>
    </row>
    <row r="29" spans="1:19" s="12" customFormat="1" ht="25.5" customHeight="1">
      <c r="A29" s="13">
        <v>24</v>
      </c>
      <c r="B29" s="30" t="s">
        <v>36</v>
      </c>
      <c r="C29" s="15">
        <f t="shared" si="1"/>
        <v>246.67221</v>
      </c>
      <c r="D29" s="16">
        <f t="shared" si="0"/>
        <v>0</v>
      </c>
      <c r="E29" s="17">
        <f t="shared" si="0"/>
        <v>0</v>
      </c>
      <c r="F29" s="18">
        <f t="shared" si="0"/>
        <v>49.835</v>
      </c>
      <c r="G29" s="19">
        <f t="shared" si="0"/>
        <v>196.83721</v>
      </c>
      <c r="H29" s="20">
        <v>0</v>
      </c>
      <c r="I29" s="21">
        <v>0</v>
      </c>
      <c r="J29" s="22">
        <v>27.509</v>
      </c>
      <c r="K29" s="29">
        <v>0</v>
      </c>
      <c r="L29" s="24">
        <v>0</v>
      </c>
      <c r="M29" s="21">
        <v>0</v>
      </c>
      <c r="N29" s="22">
        <v>12.372</v>
      </c>
      <c r="O29" s="25">
        <v>0</v>
      </c>
      <c r="P29" s="20">
        <v>0</v>
      </c>
      <c r="Q29" s="21">
        <v>0</v>
      </c>
      <c r="R29" s="22">
        <v>9.954</v>
      </c>
      <c r="S29" s="23">
        <v>196.83721</v>
      </c>
    </row>
    <row r="30" spans="1:19" s="11" customFormat="1" ht="25.5" customHeight="1">
      <c r="A30" s="13">
        <v>25</v>
      </c>
      <c r="B30" s="30" t="s">
        <v>37</v>
      </c>
      <c r="C30" s="15">
        <f t="shared" si="1"/>
        <v>192.6</v>
      </c>
      <c r="D30" s="27">
        <f t="shared" si="0"/>
        <v>192.6</v>
      </c>
      <c r="E30" s="17">
        <f t="shared" si="0"/>
        <v>0</v>
      </c>
      <c r="F30" s="17">
        <f t="shared" si="0"/>
        <v>0</v>
      </c>
      <c r="G30" s="31">
        <f t="shared" si="0"/>
        <v>0</v>
      </c>
      <c r="H30" s="26">
        <v>192.6</v>
      </c>
      <c r="I30" s="21">
        <v>0</v>
      </c>
      <c r="J30" s="21">
        <v>0</v>
      </c>
      <c r="K30" s="29">
        <v>0</v>
      </c>
      <c r="L30" s="24">
        <v>0</v>
      </c>
      <c r="M30" s="21">
        <v>0</v>
      </c>
      <c r="N30" s="21">
        <v>0</v>
      </c>
      <c r="O30" s="25">
        <v>0</v>
      </c>
      <c r="P30" s="20">
        <v>0</v>
      </c>
      <c r="Q30" s="21">
        <v>0</v>
      </c>
      <c r="R30" s="21">
        <v>0</v>
      </c>
      <c r="S30" s="29">
        <v>0</v>
      </c>
    </row>
    <row r="31" spans="1:19" s="12" customFormat="1" ht="25.5" customHeight="1">
      <c r="A31" s="13">
        <v>26</v>
      </c>
      <c r="B31" s="30" t="s">
        <v>38</v>
      </c>
      <c r="C31" s="15">
        <f t="shared" si="1"/>
        <v>565.656</v>
      </c>
      <c r="D31" s="16">
        <f t="shared" si="0"/>
        <v>0</v>
      </c>
      <c r="E31" s="18">
        <f t="shared" si="0"/>
        <v>55.844</v>
      </c>
      <c r="F31" s="18">
        <f t="shared" si="0"/>
        <v>358.60299999999995</v>
      </c>
      <c r="G31" s="19">
        <f t="shared" si="0"/>
        <v>151.209</v>
      </c>
      <c r="H31" s="20">
        <v>0</v>
      </c>
      <c r="I31" s="21">
        <v>0</v>
      </c>
      <c r="J31" s="22">
        <v>89.45299999999997</v>
      </c>
      <c r="K31" s="23">
        <v>24.141</v>
      </c>
      <c r="L31" s="24">
        <v>0</v>
      </c>
      <c r="M31" s="22">
        <v>55.844</v>
      </c>
      <c r="N31" s="21">
        <v>0</v>
      </c>
      <c r="O31" s="25">
        <v>0</v>
      </c>
      <c r="P31" s="20">
        <v>0</v>
      </c>
      <c r="Q31" s="21">
        <v>0</v>
      </c>
      <c r="R31" s="22">
        <v>269.15</v>
      </c>
      <c r="S31" s="23">
        <v>127.06800000000001</v>
      </c>
    </row>
    <row r="32" spans="1:19" s="11" customFormat="1" ht="25.5" customHeight="1">
      <c r="A32" s="13">
        <v>27</v>
      </c>
      <c r="B32" s="30" t="s">
        <v>39</v>
      </c>
      <c r="C32" s="15">
        <f t="shared" si="1"/>
        <v>712.1599999999999</v>
      </c>
      <c r="D32" s="27">
        <f t="shared" si="0"/>
        <v>480.27599999999995</v>
      </c>
      <c r="E32" s="17">
        <f t="shared" si="0"/>
        <v>0</v>
      </c>
      <c r="F32" s="18">
        <f t="shared" si="0"/>
        <v>180.78699999999998</v>
      </c>
      <c r="G32" s="19">
        <f t="shared" si="0"/>
        <v>51.096999999999994</v>
      </c>
      <c r="H32" s="26">
        <v>480.27599999999995</v>
      </c>
      <c r="I32" s="21">
        <v>0</v>
      </c>
      <c r="J32" s="22">
        <v>180.78699999999998</v>
      </c>
      <c r="K32" s="23">
        <v>51.096999999999994</v>
      </c>
      <c r="L32" s="24">
        <v>0</v>
      </c>
      <c r="M32" s="21">
        <v>0</v>
      </c>
      <c r="N32" s="21">
        <v>0</v>
      </c>
      <c r="O32" s="25">
        <v>0</v>
      </c>
      <c r="P32" s="20">
        <v>0</v>
      </c>
      <c r="Q32" s="21">
        <v>0</v>
      </c>
      <c r="R32" s="21">
        <v>0</v>
      </c>
      <c r="S32" s="29">
        <v>0</v>
      </c>
    </row>
    <row r="33" spans="1:19" s="11" customFormat="1" ht="25.5" customHeight="1">
      <c r="A33" s="32">
        <v>28</v>
      </c>
      <c r="B33" s="33" t="s">
        <v>40</v>
      </c>
      <c r="C33" s="34">
        <f>SUM(D33:G33)</f>
        <v>814.0540000000001</v>
      </c>
      <c r="D33" s="35">
        <f aca="true" t="shared" si="2" ref="D33:G34">SUM(H33+L33+P33)</f>
        <v>451.05</v>
      </c>
      <c r="E33" s="36">
        <f t="shared" si="2"/>
        <v>68.99100000000001</v>
      </c>
      <c r="F33" s="36">
        <f t="shared" si="2"/>
        <v>198.212</v>
      </c>
      <c r="G33" s="37">
        <f t="shared" si="2"/>
        <v>95.80099999999999</v>
      </c>
      <c r="H33" s="26">
        <v>451.05</v>
      </c>
      <c r="I33" s="22">
        <v>68.99100000000001</v>
      </c>
      <c r="J33" s="22">
        <v>167.772</v>
      </c>
      <c r="K33" s="29">
        <v>0</v>
      </c>
      <c r="L33" s="24">
        <v>0</v>
      </c>
      <c r="M33" s="21">
        <v>0</v>
      </c>
      <c r="N33" s="21">
        <v>0</v>
      </c>
      <c r="O33" s="25">
        <v>0</v>
      </c>
      <c r="P33" s="20">
        <v>0</v>
      </c>
      <c r="Q33" s="21">
        <v>0</v>
      </c>
      <c r="R33" s="22">
        <v>30.44</v>
      </c>
      <c r="S33" s="23">
        <v>95.80099999999999</v>
      </c>
    </row>
    <row r="34" spans="1:19" s="12" customFormat="1" ht="25.5" customHeight="1" thickBot="1">
      <c r="A34" s="32">
        <v>29</v>
      </c>
      <c r="B34" s="33" t="s">
        <v>41</v>
      </c>
      <c r="C34" s="34">
        <f>SUM(D34:G34)</f>
        <v>836.647</v>
      </c>
      <c r="D34" s="51">
        <f t="shared" si="2"/>
        <v>0</v>
      </c>
      <c r="E34" s="52">
        <f t="shared" si="2"/>
        <v>0</v>
      </c>
      <c r="F34" s="36">
        <f t="shared" si="2"/>
        <v>529.572</v>
      </c>
      <c r="G34" s="37">
        <f t="shared" si="2"/>
        <v>307.07500000000005</v>
      </c>
      <c r="H34" s="53">
        <v>0</v>
      </c>
      <c r="I34" s="54">
        <v>0</v>
      </c>
      <c r="J34" s="55">
        <v>260.85800000000006</v>
      </c>
      <c r="K34" s="56">
        <v>307.07500000000005</v>
      </c>
      <c r="L34" s="57">
        <v>0</v>
      </c>
      <c r="M34" s="54">
        <v>0</v>
      </c>
      <c r="N34" s="55">
        <v>73.71199999999999</v>
      </c>
      <c r="O34" s="58">
        <v>0</v>
      </c>
      <c r="P34" s="53">
        <v>0</v>
      </c>
      <c r="Q34" s="54">
        <v>0</v>
      </c>
      <c r="R34" s="55">
        <v>195.00199999999998</v>
      </c>
      <c r="S34" s="59">
        <v>0</v>
      </c>
    </row>
    <row r="35" spans="1:19" s="47" customFormat="1" ht="24.75" customHeight="1" thickBot="1">
      <c r="A35" s="38"/>
      <c r="B35" s="39" t="s">
        <v>5</v>
      </c>
      <c r="C35" s="40">
        <f aca="true" t="shared" si="3" ref="C35:S35">SUM(C6:C34)</f>
        <v>513229.0575699998</v>
      </c>
      <c r="D35" s="41">
        <f>SUM(D6:D34)</f>
        <v>237094.46400000004</v>
      </c>
      <c r="E35" s="42">
        <f t="shared" si="3"/>
        <v>10886.380000000005</v>
      </c>
      <c r="F35" s="42">
        <f t="shared" si="3"/>
        <v>115324.31099999997</v>
      </c>
      <c r="G35" s="40">
        <f t="shared" si="3"/>
        <v>149923.90256999983</v>
      </c>
      <c r="H35" s="43">
        <f t="shared" si="3"/>
        <v>163783.72</v>
      </c>
      <c r="I35" s="44">
        <f>SUM(I6:I34)</f>
        <v>10558.615000000005</v>
      </c>
      <c r="J35" s="44">
        <f t="shared" si="3"/>
        <v>94763.37199999994</v>
      </c>
      <c r="K35" s="45">
        <f t="shared" si="3"/>
        <v>44277.10099999987</v>
      </c>
      <c r="L35" s="43">
        <f t="shared" si="3"/>
        <v>72938.72500000002</v>
      </c>
      <c r="M35" s="44">
        <f t="shared" si="3"/>
        <v>148.197</v>
      </c>
      <c r="N35" s="44">
        <f t="shared" si="3"/>
        <v>110.76199999999999</v>
      </c>
      <c r="O35" s="46">
        <f t="shared" si="3"/>
        <v>0</v>
      </c>
      <c r="P35" s="43">
        <f t="shared" si="3"/>
        <v>372.019</v>
      </c>
      <c r="Q35" s="44">
        <f t="shared" si="3"/>
        <v>179.56799999999998</v>
      </c>
      <c r="R35" s="44">
        <f t="shared" si="3"/>
        <v>20450.177</v>
      </c>
      <c r="S35" s="45">
        <f t="shared" si="3"/>
        <v>105646.80157000003</v>
      </c>
    </row>
  </sheetData>
  <sheetProtection/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.1968503937007874" right="0.2755905511811024" top="0.1968503937007874" bottom="0.1968503937007874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Кузьминых</dc:creator>
  <cp:keywords/>
  <dc:description/>
  <cp:lastModifiedBy>Казанцева</cp:lastModifiedBy>
  <dcterms:created xsi:type="dcterms:W3CDTF">2010-11-23T05:35:01Z</dcterms:created>
  <dcterms:modified xsi:type="dcterms:W3CDTF">2010-11-23T09:49:47Z</dcterms:modified>
  <cp:category/>
  <cp:version/>
  <cp:contentType/>
  <cp:contentStatus/>
</cp:coreProperties>
</file>