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24795" windowHeight="10635"/>
  </bookViews>
  <sheets>
    <sheet name="Раскрытие информации " sheetId="1" r:id="rId1"/>
  </sheets>
  <definedNames>
    <definedName name="_xlnm.Print_Area" localSheetId="0">'Раскрытие информации '!$A$1:$S$25</definedName>
  </definedNames>
  <calcPr calcId="145621"/>
</workbook>
</file>

<file path=xl/calcChain.xml><?xml version="1.0" encoding="utf-8"?>
<calcChain xmlns="http://schemas.openxmlformats.org/spreadsheetml/2006/main">
  <c r="A22" i="1" l="1"/>
  <c r="A23" i="1"/>
  <c r="C22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C14" i="1" l="1"/>
  <c r="C21" i="1" l="1"/>
  <c r="C20" i="1" l="1"/>
  <c r="C19" i="1" l="1"/>
  <c r="C15" i="1" l="1"/>
  <c r="C18" i="1" l="1"/>
  <c r="C16" i="1" l="1"/>
  <c r="C10" i="1"/>
  <c r="C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C7" i="1" l="1"/>
  <c r="C11" i="1"/>
  <c r="C13" i="1"/>
  <c r="C17" i="1"/>
  <c r="C6" i="1"/>
  <c r="C9" i="1"/>
  <c r="C12" i="1"/>
  <c r="C23" i="1"/>
  <c r="C24" i="1" l="1"/>
</calcChain>
</file>

<file path=xl/sharedStrings.xml><?xml version="1.0" encoding="utf-8"?>
<sst xmlns="http://schemas.openxmlformats.org/spreadsheetml/2006/main" count="44" uniqueCount="31">
  <si>
    <t>№ п/п</t>
  </si>
  <si>
    <t>Наименование сетевой организации</t>
  </si>
  <si>
    <t>ВСЕГО</t>
  </si>
  <si>
    <t>ИТОГО</t>
  </si>
  <si>
    <t>Прочие</t>
  </si>
  <si>
    <t>Население</t>
  </si>
  <si>
    <t>ВН</t>
  </si>
  <si>
    <t>СН1</t>
  </si>
  <si>
    <t>СН2</t>
  </si>
  <si>
    <t>НН</t>
  </si>
  <si>
    <t>ОАО "РЖД"</t>
  </si>
  <si>
    <t>ООО "Ветта-Инвест"</t>
  </si>
  <si>
    <t>ФГАОУ ВПО УрФУ имени первого Президента России Б.Н. Ельцина</t>
  </si>
  <si>
    <t>ООО "УК Новая территория""</t>
  </si>
  <si>
    <t>ООО "Энергошаля"</t>
  </si>
  <si>
    <t>ОАО "Объединенная Энергетическая Компания"</t>
  </si>
  <si>
    <t>ПАО "Аэропорт "Кольцово"</t>
  </si>
  <si>
    <t>АО "Уральские электрические сети"</t>
  </si>
  <si>
    <t>ООО "Электросетевая компания"</t>
  </si>
  <si>
    <t>АО «ЭлектроСетеваяКомпания»</t>
  </si>
  <si>
    <t>АО "Облкоммунэнерго"</t>
  </si>
  <si>
    <t>ОАО "МРСК Урала"</t>
  </si>
  <si>
    <t>АО "ЕЭСК"</t>
  </si>
  <si>
    <t>АО "Оборонэнерго"</t>
  </si>
  <si>
    <t>Полезный отпуск электроэнергии потребителям гарантирующего поставщика - АО "ЕЭнС" в разрезе сетевых организаций, тыс. кВтч</t>
  </si>
  <si>
    <t>Потери в сетях ТСО</t>
  </si>
  <si>
    <t>ООО "ЭСК "Рост"</t>
  </si>
  <si>
    <t>ООО "Режевские электрические сети"</t>
  </si>
  <si>
    <t>ООО "Энергоплюс"</t>
  </si>
  <si>
    <t>ООО "Модуль"</t>
  </si>
  <si>
    <t>Август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</si>
</sst>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0.000"/>
    <numFmt numFmtId="168" formatCode="#,##0_р_."/>
  </numFmts>
  <fonts count="2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0" fontId="6" fillId="2" borderId="0" xfId="0" applyFont="1" applyFill="1"/>
    <xf numFmtId="166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6" fontId="8" fillId="2" borderId="1" xfId="0" applyNumberFormat="1" applyFont="1" applyFill="1" applyBorder="1" applyAlignment="1">
      <alignment horizontal="center" vertical="center"/>
    </xf>
    <xf numFmtId="166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6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6" fontId="3" fillId="2" borderId="0" xfId="0" applyNumberFormat="1" applyFont="1" applyFill="1"/>
    <xf numFmtId="0" fontId="3" fillId="2" borderId="0" xfId="0" applyFont="1" applyFill="1" applyBorder="1"/>
    <xf numFmtId="166" fontId="11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>
      <alignment horizontal="center" vertical="center" wrapText="1"/>
    </xf>
    <xf numFmtId="167" fontId="3" fillId="2" borderId="0" xfId="0" applyNumberFormat="1" applyFont="1" applyFill="1"/>
    <xf numFmtId="1" fontId="7" fillId="2" borderId="1" xfId="0" applyNumberFormat="1" applyFont="1" applyFill="1" applyBorder="1" applyAlignment="1">
      <alignment horizontal="center" vertical="center" wrapText="1" shrinkToFit="1"/>
    </xf>
    <xf numFmtId="167" fontId="7" fillId="2" borderId="1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0"/>
  <sheetViews>
    <sheetView tabSelected="1" zoomScale="90" zoomScaleNormal="90" zoomScaleSheetLayoutView="70" workbookViewId="0">
      <pane xSplit="3" ySplit="5" topLeftCell="D6" activePane="bottomRight" state="frozen"/>
      <selection pane="topRight" activeCell="C1" sqref="C1"/>
      <selection pane="bottomLeft" activeCell="A3" sqref="A3"/>
      <selection pane="bottomRight" activeCell="L24" sqref="L24:O24"/>
    </sheetView>
  </sheetViews>
  <sheetFormatPr defaultRowHeight="12.75"/>
  <cols>
    <col min="1" max="1" width="9.140625" style="1"/>
    <col min="2" max="2" width="47.5703125" style="19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24</v>
      </c>
      <c r="R2" s="4"/>
      <c r="S2" s="27" t="s">
        <v>30</v>
      </c>
    </row>
    <row r="4" spans="1:19" s="5" customFormat="1" ht="22.5" customHeight="1">
      <c r="A4" s="29" t="s">
        <v>0</v>
      </c>
      <c r="B4" s="29" t="s">
        <v>1</v>
      </c>
      <c r="C4" s="31" t="s">
        <v>2</v>
      </c>
      <c r="D4" s="28" t="s">
        <v>3</v>
      </c>
      <c r="E4" s="28"/>
      <c r="F4" s="28"/>
      <c r="G4" s="28"/>
      <c r="H4" s="28" t="s">
        <v>4</v>
      </c>
      <c r="I4" s="28"/>
      <c r="J4" s="28"/>
      <c r="K4" s="28"/>
      <c r="L4" s="28" t="s">
        <v>25</v>
      </c>
      <c r="M4" s="28"/>
      <c r="N4" s="28"/>
      <c r="O4" s="28"/>
      <c r="P4" s="28" t="s">
        <v>5</v>
      </c>
      <c r="Q4" s="28"/>
      <c r="R4" s="28"/>
      <c r="S4" s="28"/>
    </row>
    <row r="5" spans="1:19" s="7" customFormat="1" ht="27.75" customHeight="1">
      <c r="A5" s="30"/>
      <c r="B5" s="30"/>
      <c r="C5" s="32"/>
      <c r="D5" s="6" t="s">
        <v>6</v>
      </c>
      <c r="E5" s="6" t="s">
        <v>7</v>
      </c>
      <c r="F5" s="6" t="s">
        <v>8</v>
      </c>
      <c r="G5" s="6" t="s">
        <v>9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6</v>
      </c>
      <c r="M5" s="6" t="s">
        <v>7</v>
      </c>
      <c r="N5" s="6" t="s">
        <v>8</v>
      </c>
      <c r="O5" s="6" t="s">
        <v>9</v>
      </c>
      <c r="P5" s="6" t="s">
        <v>6</v>
      </c>
      <c r="Q5" s="6" t="s">
        <v>7</v>
      </c>
      <c r="R5" s="6" t="s">
        <v>8</v>
      </c>
      <c r="S5" s="6" t="s">
        <v>9</v>
      </c>
    </row>
    <row r="6" spans="1:19" s="7" customFormat="1" ht="25.5" customHeight="1">
      <c r="A6" s="8">
        <v>1</v>
      </c>
      <c r="B6" s="9" t="s">
        <v>22</v>
      </c>
      <c r="C6" s="10">
        <f>SUM(D6:G6)</f>
        <v>373541.53749000072</v>
      </c>
      <c r="D6" s="11">
        <v>127055.82800000005</v>
      </c>
      <c r="E6" s="11">
        <v>5718.5930000000008</v>
      </c>
      <c r="F6" s="11">
        <v>115949.96200000019</v>
      </c>
      <c r="G6" s="11">
        <v>124817.15449000045</v>
      </c>
      <c r="H6" s="11">
        <v>92525.878000000041</v>
      </c>
      <c r="I6" s="11">
        <v>5659.1110000000008</v>
      </c>
      <c r="J6" s="11">
        <v>89001.0710000002</v>
      </c>
      <c r="K6" s="11">
        <v>33993.883430000489</v>
      </c>
      <c r="L6" s="13">
        <v>34363.15</v>
      </c>
      <c r="M6" s="14">
        <v>0</v>
      </c>
      <c r="N6" s="14">
        <v>0</v>
      </c>
      <c r="O6" s="14">
        <v>0</v>
      </c>
      <c r="P6" s="11">
        <v>166.8</v>
      </c>
      <c r="Q6" s="11">
        <v>59.482000000000006</v>
      </c>
      <c r="R6" s="11">
        <v>26948.890999999992</v>
      </c>
      <c r="S6" s="11">
        <v>90823.27105999997</v>
      </c>
    </row>
    <row r="7" spans="1:19" s="7" customFormat="1" ht="25.5" customHeight="1">
      <c r="A7" s="8">
        <v>2</v>
      </c>
      <c r="B7" s="9" t="s">
        <v>20</v>
      </c>
      <c r="C7" s="10">
        <f t="shared" ref="C7:C15" si="0">SUM(D7:G7)</f>
        <v>1992.3150000000001</v>
      </c>
      <c r="D7" s="11">
        <v>119.18599999999999</v>
      </c>
      <c r="E7" s="12">
        <v>0</v>
      </c>
      <c r="F7" s="11">
        <v>862.71900000000005</v>
      </c>
      <c r="G7" s="11">
        <v>1010.4099999999999</v>
      </c>
      <c r="H7" s="14">
        <v>0</v>
      </c>
      <c r="I7" s="14">
        <v>0</v>
      </c>
      <c r="J7" s="13">
        <v>729.88</v>
      </c>
      <c r="K7" s="13">
        <v>709.39699999999993</v>
      </c>
      <c r="L7" s="13">
        <v>119.18599999999999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3">
        <v>132.83900000000003</v>
      </c>
      <c r="S7" s="13">
        <v>301.01299999999998</v>
      </c>
    </row>
    <row r="8" spans="1:19" s="7" customFormat="1" ht="25.5" customHeight="1">
      <c r="A8" s="8">
        <f t="shared" ref="A8:A23" si="1">A7+1</f>
        <v>3</v>
      </c>
      <c r="B8" s="9" t="s">
        <v>10</v>
      </c>
      <c r="C8" s="10">
        <f t="shared" si="0"/>
        <v>2637.2450000000008</v>
      </c>
      <c r="D8" s="11">
        <v>1319.5380000000002</v>
      </c>
      <c r="E8" s="12">
        <v>0</v>
      </c>
      <c r="F8" s="11">
        <v>735.27700000000027</v>
      </c>
      <c r="G8" s="11">
        <v>582.43000000000006</v>
      </c>
      <c r="H8" s="13">
        <v>1223.8650000000002</v>
      </c>
      <c r="I8" s="14">
        <v>0</v>
      </c>
      <c r="J8" s="13">
        <v>689.06200000000024</v>
      </c>
      <c r="K8" s="13">
        <v>166.24000000000007</v>
      </c>
      <c r="L8" s="13">
        <v>95.673000000000002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3">
        <v>46.215000000000003</v>
      </c>
      <c r="S8" s="13">
        <v>416.18999999999994</v>
      </c>
    </row>
    <row r="9" spans="1:19" s="7" customFormat="1" ht="25.5" customHeight="1">
      <c r="A9" s="8">
        <f t="shared" si="1"/>
        <v>4</v>
      </c>
      <c r="B9" s="9" t="s">
        <v>11</v>
      </c>
      <c r="C9" s="10">
        <f t="shared" si="0"/>
        <v>2310.9054700000006</v>
      </c>
      <c r="D9" s="11">
        <v>199.71700000000001</v>
      </c>
      <c r="E9" s="12">
        <v>0</v>
      </c>
      <c r="F9" s="11">
        <v>315.86500000000029</v>
      </c>
      <c r="G9" s="11">
        <v>1795.32347</v>
      </c>
      <c r="H9" s="13">
        <v>40.483000000000004</v>
      </c>
      <c r="I9" s="14">
        <v>0</v>
      </c>
      <c r="J9" s="13">
        <v>179.07600000000031</v>
      </c>
      <c r="K9" s="13">
        <v>327.53800000000047</v>
      </c>
      <c r="L9" s="13">
        <v>159.23400000000001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3">
        <v>136.78899999999999</v>
      </c>
      <c r="S9" s="13">
        <v>1467.7854699999996</v>
      </c>
    </row>
    <row r="10" spans="1:19" s="7" customFormat="1" ht="25.5" customHeight="1">
      <c r="A10" s="8">
        <f t="shared" si="1"/>
        <v>5</v>
      </c>
      <c r="B10" s="9" t="s">
        <v>16</v>
      </c>
      <c r="C10" s="10">
        <f t="shared" si="0"/>
        <v>252.732</v>
      </c>
      <c r="D10" s="12">
        <v>0</v>
      </c>
      <c r="E10" s="11">
        <v>0</v>
      </c>
      <c r="F10" s="11">
        <v>237.64400000000001</v>
      </c>
      <c r="G10" s="11">
        <v>15.087999999999999</v>
      </c>
      <c r="H10" s="14">
        <v>0</v>
      </c>
      <c r="I10" s="13">
        <v>0</v>
      </c>
      <c r="J10" s="13">
        <v>237.64400000000001</v>
      </c>
      <c r="K10" s="13">
        <v>14.053999999999998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25">
        <v>0</v>
      </c>
      <c r="S10" s="13">
        <v>1.034</v>
      </c>
    </row>
    <row r="11" spans="1:19" s="7" customFormat="1" ht="25.5" customHeight="1">
      <c r="A11" s="8">
        <f t="shared" si="1"/>
        <v>6</v>
      </c>
      <c r="B11" s="15" t="s">
        <v>12</v>
      </c>
      <c r="C11" s="10">
        <f>SUM(D11:G11)</f>
        <v>5916.1070000000045</v>
      </c>
      <c r="D11" s="11">
        <v>276.93600000000004</v>
      </c>
      <c r="E11" s="11">
        <v>260.20799999999997</v>
      </c>
      <c r="F11" s="11">
        <v>1918.1920000000014</v>
      </c>
      <c r="G11" s="11">
        <v>3460.7710000000034</v>
      </c>
      <c r="H11" s="14">
        <v>0</v>
      </c>
      <c r="I11" s="13">
        <v>260.20799999999997</v>
      </c>
      <c r="J11" s="13">
        <v>1918.1920000000014</v>
      </c>
      <c r="K11" s="13">
        <v>1903.5050000000017</v>
      </c>
      <c r="L11" s="13">
        <v>276.93600000000004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25">
        <v>0</v>
      </c>
      <c r="S11" s="13">
        <v>1557.2660000000017</v>
      </c>
    </row>
    <row r="12" spans="1:19" s="7" customFormat="1" ht="25.5" customHeight="1">
      <c r="A12" s="8">
        <f t="shared" si="1"/>
        <v>7</v>
      </c>
      <c r="B12" s="15" t="s">
        <v>19</v>
      </c>
      <c r="C12" s="10">
        <f t="shared" si="0"/>
        <v>6602.662999999995</v>
      </c>
      <c r="D12" s="11">
        <v>475.524</v>
      </c>
      <c r="E12" s="12">
        <v>0</v>
      </c>
      <c r="F12" s="11">
        <v>1154.5790000000002</v>
      </c>
      <c r="G12" s="11">
        <v>4972.5599999999949</v>
      </c>
      <c r="H12" s="14">
        <v>0</v>
      </c>
      <c r="I12" s="14">
        <v>0</v>
      </c>
      <c r="J12" s="13">
        <v>1020.8020000000001</v>
      </c>
      <c r="K12" s="13">
        <v>1023.4699999999966</v>
      </c>
      <c r="L12" s="13">
        <v>475.524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26">
        <v>133.77699999999996</v>
      </c>
      <c r="S12" s="13">
        <v>3949.0899999999983</v>
      </c>
    </row>
    <row r="13" spans="1:19" s="7" customFormat="1" ht="25.5" customHeight="1">
      <c r="A13" s="8">
        <f t="shared" si="1"/>
        <v>8</v>
      </c>
      <c r="B13" s="15" t="s">
        <v>27</v>
      </c>
      <c r="C13" s="10">
        <f t="shared" si="0"/>
        <v>797.66400000000021</v>
      </c>
      <c r="D13" s="12">
        <v>0</v>
      </c>
      <c r="E13" s="12">
        <v>0</v>
      </c>
      <c r="F13" s="11">
        <v>377.27600000000007</v>
      </c>
      <c r="G13" s="11">
        <v>420.38800000000009</v>
      </c>
      <c r="H13" s="14">
        <v>0</v>
      </c>
      <c r="I13" s="14">
        <v>0</v>
      </c>
      <c r="J13" s="13">
        <v>149.27700000000007</v>
      </c>
      <c r="K13" s="13">
        <v>172.65500000000009</v>
      </c>
      <c r="L13" s="14">
        <v>0</v>
      </c>
      <c r="M13" s="14">
        <v>0</v>
      </c>
      <c r="N13" s="13">
        <v>30.938000000000002</v>
      </c>
      <c r="O13" s="14">
        <v>0</v>
      </c>
      <c r="P13" s="14">
        <v>0</v>
      </c>
      <c r="Q13" s="14">
        <v>0</v>
      </c>
      <c r="R13" s="13">
        <v>197.06100000000001</v>
      </c>
      <c r="S13" s="13">
        <v>247.733</v>
      </c>
    </row>
    <row r="14" spans="1:19" s="7" customFormat="1" ht="25.5" customHeight="1">
      <c r="A14" s="8">
        <f t="shared" si="1"/>
        <v>9</v>
      </c>
      <c r="B14" s="15" t="s">
        <v>13</v>
      </c>
      <c r="C14" s="6">
        <f>SUM(D14:G14)</f>
        <v>1153.6849999999999</v>
      </c>
      <c r="D14" s="8">
        <v>0</v>
      </c>
      <c r="E14" s="8">
        <v>2.218</v>
      </c>
      <c r="F14" s="26">
        <v>572.08000000000004</v>
      </c>
      <c r="G14" s="26">
        <v>579.38700000000006</v>
      </c>
      <c r="H14" s="8">
        <v>0</v>
      </c>
      <c r="I14" s="26">
        <v>1.875</v>
      </c>
      <c r="J14" s="26">
        <v>306.65100000000007</v>
      </c>
      <c r="K14" s="26">
        <v>156.74900000000002</v>
      </c>
      <c r="L14" s="8">
        <v>0</v>
      </c>
      <c r="M14" s="26">
        <v>0.34300000000000003</v>
      </c>
      <c r="N14" s="25">
        <v>0</v>
      </c>
      <c r="O14" s="8">
        <v>0</v>
      </c>
      <c r="P14" s="8">
        <v>0</v>
      </c>
      <c r="Q14" s="8">
        <v>0</v>
      </c>
      <c r="R14" s="13">
        <v>265.42899999999997</v>
      </c>
      <c r="S14" s="26">
        <v>422.63800000000003</v>
      </c>
    </row>
    <row r="15" spans="1:19" s="7" customFormat="1" ht="25.5" customHeight="1">
      <c r="A15" s="8">
        <f t="shared" si="1"/>
        <v>10</v>
      </c>
      <c r="B15" s="15" t="s">
        <v>18</v>
      </c>
      <c r="C15" s="6">
        <f t="shared" si="0"/>
        <v>887.02100000000019</v>
      </c>
      <c r="D15" s="8">
        <v>0</v>
      </c>
      <c r="E15" s="26">
        <v>740.49600000000009</v>
      </c>
      <c r="F15" s="26">
        <v>-566.87700000000007</v>
      </c>
      <c r="G15" s="26">
        <v>713.40200000000016</v>
      </c>
      <c r="H15" s="8">
        <v>0</v>
      </c>
      <c r="I15" s="8">
        <v>0</v>
      </c>
      <c r="J15" s="26">
        <v>-572.60100000000011</v>
      </c>
      <c r="K15" s="26">
        <v>444.17000000000013</v>
      </c>
      <c r="L15" s="8">
        <v>0</v>
      </c>
      <c r="M15" s="26">
        <v>740.49600000000009</v>
      </c>
      <c r="N15" s="25">
        <v>0</v>
      </c>
      <c r="O15" s="8">
        <v>0</v>
      </c>
      <c r="P15" s="8">
        <v>0</v>
      </c>
      <c r="Q15" s="8">
        <v>0</v>
      </c>
      <c r="R15" s="26">
        <v>5.7240000000000002</v>
      </c>
      <c r="S15" s="26">
        <v>269.23200000000003</v>
      </c>
    </row>
    <row r="16" spans="1:19" s="7" customFormat="1" ht="25.5" customHeight="1">
      <c r="A16" s="8">
        <f t="shared" si="1"/>
        <v>11</v>
      </c>
      <c r="B16" s="15" t="s">
        <v>17</v>
      </c>
      <c r="C16" s="6">
        <f>SUM(D16:G16)</f>
        <v>1807.6529999999998</v>
      </c>
      <c r="D16" s="14">
        <v>0</v>
      </c>
      <c r="E16" s="14">
        <v>0</v>
      </c>
      <c r="F16" s="13">
        <v>1458.078</v>
      </c>
      <c r="G16" s="13">
        <v>349.57499999999993</v>
      </c>
      <c r="H16" s="14">
        <v>0</v>
      </c>
      <c r="I16" s="14">
        <v>0</v>
      </c>
      <c r="J16" s="13">
        <v>1262.336</v>
      </c>
      <c r="K16" s="13">
        <v>48.793999999999926</v>
      </c>
      <c r="L16" s="14">
        <v>0</v>
      </c>
      <c r="M16" s="14">
        <v>0</v>
      </c>
      <c r="N16" s="13">
        <v>53.450999999999993</v>
      </c>
      <c r="O16" s="14">
        <v>0</v>
      </c>
      <c r="P16" s="14">
        <v>0</v>
      </c>
      <c r="Q16" s="14">
        <v>0</v>
      </c>
      <c r="R16" s="13">
        <v>142.29100000000003</v>
      </c>
      <c r="S16" s="13">
        <v>300.78100000000001</v>
      </c>
    </row>
    <row r="17" spans="1:19" s="7" customFormat="1" ht="25.5" customHeight="1">
      <c r="A17" s="8">
        <f t="shared" si="1"/>
        <v>12</v>
      </c>
      <c r="B17" s="15" t="s">
        <v>23</v>
      </c>
      <c r="C17" s="6">
        <f>SUM(D17:G17)</f>
        <v>2779.46396</v>
      </c>
      <c r="D17" s="13">
        <v>5.851</v>
      </c>
      <c r="E17" s="8">
        <v>0</v>
      </c>
      <c r="F17" s="13">
        <v>1134.2430000000002</v>
      </c>
      <c r="G17" s="13">
        <v>1639.3699599999995</v>
      </c>
      <c r="H17" s="8">
        <v>0</v>
      </c>
      <c r="I17" s="8">
        <v>0</v>
      </c>
      <c r="J17" s="13">
        <v>984.07700000000011</v>
      </c>
      <c r="K17" s="13">
        <v>1175.5179999999996</v>
      </c>
      <c r="L17" s="13">
        <v>5.851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26">
        <v>150.166</v>
      </c>
      <c r="S17" s="13">
        <v>463.85195999999991</v>
      </c>
    </row>
    <row r="18" spans="1:19" s="7" customFormat="1" ht="25.5" customHeight="1">
      <c r="A18" s="8">
        <f t="shared" si="1"/>
        <v>13</v>
      </c>
      <c r="B18" s="15" t="s">
        <v>15</v>
      </c>
      <c r="C18" s="6">
        <f t="shared" ref="C18:C22" si="2">SUM(D18:G18)</f>
        <v>792.52800000000002</v>
      </c>
      <c r="D18" s="8">
        <v>0</v>
      </c>
      <c r="E18" s="8">
        <v>0</v>
      </c>
      <c r="F18" s="26">
        <v>753.94900000000007</v>
      </c>
      <c r="G18" s="26">
        <v>38.579000000000001</v>
      </c>
      <c r="H18" s="8">
        <v>0</v>
      </c>
      <c r="I18" s="8">
        <v>0</v>
      </c>
      <c r="J18" s="26">
        <v>371.44</v>
      </c>
      <c r="K18" s="8">
        <v>0</v>
      </c>
      <c r="L18" s="8">
        <v>0</v>
      </c>
      <c r="M18" s="8">
        <v>0</v>
      </c>
      <c r="N18" s="26">
        <v>21.977</v>
      </c>
      <c r="O18" s="8">
        <v>0</v>
      </c>
      <c r="P18" s="8">
        <v>0</v>
      </c>
      <c r="Q18" s="8">
        <v>0</v>
      </c>
      <c r="R18" s="26">
        <v>360.53200000000004</v>
      </c>
      <c r="S18" s="26">
        <v>38.579000000000001</v>
      </c>
    </row>
    <row r="19" spans="1:19" s="7" customFormat="1" ht="25.5" customHeight="1">
      <c r="A19" s="8">
        <f t="shared" si="1"/>
        <v>14</v>
      </c>
      <c r="B19" s="15" t="s">
        <v>21</v>
      </c>
      <c r="C19" s="6">
        <f t="shared" si="2"/>
        <v>0</v>
      </c>
      <c r="D19" s="8">
        <v>0</v>
      </c>
      <c r="E19" s="8">
        <v>0</v>
      </c>
      <c r="F19" s="25">
        <v>0</v>
      </c>
      <c r="G19" s="25">
        <v>0</v>
      </c>
      <c r="H19" s="8">
        <v>0</v>
      </c>
      <c r="I19" s="8">
        <v>0</v>
      </c>
      <c r="J19" s="25">
        <v>0</v>
      </c>
      <c r="K19" s="8">
        <v>0</v>
      </c>
      <c r="L19" s="26">
        <v>0</v>
      </c>
      <c r="M19" s="8">
        <v>0</v>
      </c>
      <c r="N19" s="25">
        <v>0</v>
      </c>
      <c r="O19" s="8">
        <v>0</v>
      </c>
      <c r="P19" s="8">
        <v>0</v>
      </c>
      <c r="Q19" s="8">
        <v>0</v>
      </c>
      <c r="R19" s="8">
        <v>0</v>
      </c>
      <c r="S19" s="25">
        <v>0</v>
      </c>
    </row>
    <row r="20" spans="1:19" s="7" customFormat="1" ht="25.5" customHeight="1">
      <c r="A20" s="8">
        <f t="shared" si="1"/>
        <v>15</v>
      </c>
      <c r="B20" s="15" t="s">
        <v>26</v>
      </c>
      <c r="C20" s="6">
        <f t="shared" si="2"/>
        <v>187.84300000000002</v>
      </c>
      <c r="D20" s="8">
        <v>0</v>
      </c>
      <c r="E20" s="8">
        <v>0</v>
      </c>
      <c r="F20" s="13">
        <v>12.77</v>
      </c>
      <c r="G20" s="26">
        <v>175.07300000000001</v>
      </c>
      <c r="H20" s="8">
        <v>0</v>
      </c>
      <c r="I20" s="8">
        <v>0</v>
      </c>
      <c r="J20" s="13">
        <v>12.73</v>
      </c>
      <c r="K20" s="26">
        <v>26.537000000000006</v>
      </c>
      <c r="L20" s="25">
        <v>0</v>
      </c>
      <c r="M20" s="8">
        <v>0</v>
      </c>
      <c r="N20" s="26">
        <v>0.04</v>
      </c>
      <c r="O20" s="8">
        <v>0</v>
      </c>
      <c r="P20" s="8">
        <v>0</v>
      </c>
      <c r="Q20" s="8">
        <v>0</v>
      </c>
      <c r="R20" s="26">
        <v>0</v>
      </c>
      <c r="S20" s="26">
        <v>148.536</v>
      </c>
    </row>
    <row r="21" spans="1:19" s="7" customFormat="1" ht="25.5" customHeight="1">
      <c r="A21" s="8">
        <f t="shared" si="1"/>
        <v>16</v>
      </c>
      <c r="B21" s="15" t="s">
        <v>28</v>
      </c>
      <c r="C21" s="6">
        <f t="shared" si="2"/>
        <v>935.25700000000006</v>
      </c>
      <c r="D21" s="8">
        <v>0</v>
      </c>
      <c r="E21" s="8">
        <v>0</v>
      </c>
      <c r="F21" s="13">
        <v>935.25700000000006</v>
      </c>
      <c r="G21" s="26">
        <v>0</v>
      </c>
      <c r="H21" s="8">
        <v>0</v>
      </c>
      <c r="I21" s="8">
        <v>0</v>
      </c>
      <c r="J21" s="13">
        <v>891.03400000000011</v>
      </c>
      <c r="K21" s="26">
        <v>0</v>
      </c>
      <c r="L21" s="25">
        <v>0</v>
      </c>
      <c r="M21" s="8">
        <v>0</v>
      </c>
      <c r="N21" s="26">
        <v>44.222999999999999</v>
      </c>
      <c r="O21" s="8">
        <v>0</v>
      </c>
      <c r="P21" s="8">
        <v>0</v>
      </c>
      <c r="Q21" s="8">
        <v>0</v>
      </c>
      <c r="R21" s="26">
        <v>0</v>
      </c>
      <c r="S21" s="26">
        <v>0</v>
      </c>
    </row>
    <row r="22" spans="1:19" s="7" customFormat="1" ht="25.5" customHeight="1">
      <c r="A22" s="8">
        <f t="shared" si="1"/>
        <v>17</v>
      </c>
      <c r="B22" s="15" t="s">
        <v>29</v>
      </c>
      <c r="C22" s="6">
        <f t="shared" si="2"/>
        <v>398.14900000000006</v>
      </c>
      <c r="D22" s="26">
        <v>5.74</v>
      </c>
      <c r="E22" s="8">
        <v>0</v>
      </c>
      <c r="F22" s="13">
        <v>169.2</v>
      </c>
      <c r="G22" s="26">
        <v>223.20900000000006</v>
      </c>
      <c r="H22" s="8">
        <v>0</v>
      </c>
      <c r="I22" s="8">
        <v>0</v>
      </c>
      <c r="J22" s="13">
        <v>150.779</v>
      </c>
      <c r="K22" s="26">
        <v>0.60000000000002274</v>
      </c>
      <c r="L22" s="26">
        <v>5.74</v>
      </c>
      <c r="M22" s="8">
        <v>0</v>
      </c>
      <c r="N22" s="25">
        <v>0</v>
      </c>
      <c r="O22" s="8">
        <v>0</v>
      </c>
      <c r="P22" s="8">
        <v>0</v>
      </c>
      <c r="Q22" s="8">
        <v>0</v>
      </c>
      <c r="R22" s="26">
        <v>18.420999999999999</v>
      </c>
      <c r="S22" s="26">
        <v>222.60900000000004</v>
      </c>
    </row>
    <row r="23" spans="1:19" s="7" customFormat="1" ht="25.5" customHeight="1">
      <c r="A23" s="8">
        <f t="shared" si="1"/>
        <v>18</v>
      </c>
      <c r="B23" s="15" t="s">
        <v>14</v>
      </c>
      <c r="C23" s="6">
        <f>SUM(D23:G23)</f>
        <v>3669.4040000000005</v>
      </c>
      <c r="D23" s="8">
        <v>0</v>
      </c>
      <c r="E23" s="8">
        <v>0</v>
      </c>
      <c r="F23" s="13">
        <v>2654.5010000000007</v>
      </c>
      <c r="G23" s="13">
        <v>1014.903</v>
      </c>
      <c r="H23" s="8">
        <v>0</v>
      </c>
      <c r="I23" s="8">
        <v>0</v>
      </c>
      <c r="J23" s="13">
        <v>1658.6230000000005</v>
      </c>
      <c r="K23" s="13">
        <v>157.01299999999998</v>
      </c>
      <c r="L23" s="8">
        <v>0</v>
      </c>
      <c r="M23" s="8">
        <v>0</v>
      </c>
      <c r="N23" s="26">
        <v>178.92899999999997</v>
      </c>
      <c r="O23" s="8">
        <v>0</v>
      </c>
      <c r="P23" s="8">
        <v>0</v>
      </c>
      <c r="Q23" s="8">
        <v>0</v>
      </c>
      <c r="R23" s="26">
        <v>816.94900000000007</v>
      </c>
      <c r="S23" s="26">
        <v>857.89</v>
      </c>
    </row>
    <row r="24" spans="1:19" s="18" customFormat="1" ht="24.75" customHeight="1">
      <c r="A24" s="16"/>
      <c r="B24" s="16" t="s">
        <v>3</v>
      </c>
      <c r="C24" s="17">
        <f t="shared" ref="C24:S24" si="3">SUM(C6:C23)</f>
        <v>406662.17292000068</v>
      </c>
      <c r="D24" s="17">
        <f t="shared" si="3"/>
        <v>129458.32000000007</v>
      </c>
      <c r="E24" s="17">
        <f t="shared" si="3"/>
        <v>6721.5150000000003</v>
      </c>
      <c r="F24" s="17">
        <f t="shared" si="3"/>
        <v>128674.71500000019</v>
      </c>
      <c r="G24" s="17">
        <f t="shared" si="3"/>
        <v>141807.62292000046</v>
      </c>
      <c r="H24" s="17">
        <f t="shared" si="3"/>
        <v>93790.226000000039</v>
      </c>
      <c r="I24" s="17">
        <f t="shared" si="3"/>
        <v>5921.1940000000004</v>
      </c>
      <c r="J24" s="17">
        <f t="shared" si="3"/>
        <v>98990.073000000208</v>
      </c>
      <c r="K24" s="17">
        <f t="shared" si="3"/>
        <v>40320.123430000473</v>
      </c>
      <c r="L24" s="17">
        <f t="shared" si="3"/>
        <v>35501.294000000002</v>
      </c>
      <c r="M24" s="17">
        <f t="shared" si="3"/>
        <v>740.83900000000006</v>
      </c>
      <c r="N24" s="17">
        <f t="shared" si="3"/>
        <v>329.55799999999999</v>
      </c>
      <c r="O24" s="17">
        <f t="shared" si="3"/>
        <v>0</v>
      </c>
      <c r="P24" s="17">
        <f t="shared" si="3"/>
        <v>166.8</v>
      </c>
      <c r="Q24" s="17">
        <f t="shared" si="3"/>
        <v>59.482000000000006</v>
      </c>
      <c r="R24" s="17">
        <f t="shared" si="3"/>
        <v>29355.083999999992</v>
      </c>
      <c r="S24" s="17">
        <f t="shared" si="3"/>
        <v>101487.49948999997</v>
      </c>
    </row>
    <row r="25" spans="1:19">
      <c r="S25" s="24"/>
    </row>
    <row r="26" spans="1:19">
      <c r="A26" s="3"/>
      <c r="N26" s="22"/>
    </row>
    <row r="27" spans="1:19">
      <c r="A27" s="3"/>
      <c r="N27" s="22"/>
    </row>
    <row r="28" spans="1:19">
      <c r="A28" s="3"/>
      <c r="D28" s="20"/>
      <c r="E28" s="20"/>
      <c r="F28" s="20"/>
      <c r="G28" s="20"/>
      <c r="H28" s="20"/>
      <c r="N28" s="23"/>
    </row>
    <row r="29" spans="1:19">
      <c r="A29" s="3"/>
      <c r="N29" s="21"/>
    </row>
    <row r="30" spans="1:19">
      <c r="A30" s="3"/>
      <c r="N30" s="21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BC8538-006F-4A4C-9430-E7850BA9D1C8}"/>
</file>

<file path=customXml/itemProps2.xml><?xml version="1.0" encoding="utf-8"?>
<ds:datastoreItem xmlns:ds="http://schemas.openxmlformats.org/officeDocument/2006/customXml" ds:itemID="{3778D5E6-7A88-476E-826D-55CA901A265F}"/>
</file>

<file path=customXml/itemProps3.xml><?xml version="1.0" encoding="utf-8"?>
<ds:datastoreItem xmlns:ds="http://schemas.openxmlformats.org/officeDocument/2006/customXml" ds:itemID="{8BC8B505-6BE1-4754-B4C7-F11A2CC0D8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</vt:lpstr>
      <vt:lpstr>'Раскрытие информации 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Мисюра Юлия Васильевна</cp:lastModifiedBy>
  <cp:lastPrinted>2019-07-05T06:13:14Z</cp:lastPrinted>
  <dcterms:created xsi:type="dcterms:W3CDTF">2013-07-30T02:34:41Z</dcterms:created>
  <dcterms:modified xsi:type="dcterms:W3CDTF">2019-10-07T04:32:49Z</dcterms:modified>
</cp:coreProperties>
</file>